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9"/>
  <c r="E22"/>
  <c r="F92" i="1"/>
  <c r="F91"/>
  <c r="F71"/>
  <c r="F72"/>
  <c r="F73"/>
  <c r="F74"/>
  <c r="F75"/>
  <c r="F76"/>
  <c r="F70"/>
  <c r="F65"/>
  <c r="F66"/>
  <c r="F64"/>
  <c r="F55"/>
  <c r="F56"/>
  <c r="F57"/>
  <c r="F58"/>
  <c r="F54"/>
  <c r="F45"/>
  <c r="F46"/>
  <c r="F44"/>
  <c r="F27"/>
  <c r="F28"/>
  <c r="F29"/>
  <c r="F30"/>
  <c r="F31"/>
  <c r="F32"/>
  <c r="F33"/>
  <c r="F34"/>
  <c r="F26"/>
  <c r="F19"/>
  <c r="F21"/>
  <c r="F22"/>
  <c r="F23"/>
  <c r="F24"/>
  <c r="F25"/>
  <c r="F35"/>
  <c r="F36"/>
  <c r="F37"/>
  <c r="F38"/>
  <c r="F39"/>
  <c r="F40"/>
  <c r="F41"/>
  <c r="F42"/>
  <c r="F43"/>
  <c r="F47"/>
  <c r="F48"/>
  <c r="F49"/>
  <c r="F50"/>
  <c r="F51"/>
  <c r="F52"/>
  <c r="F53"/>
  <c r="F59"/>
  <c r="F60"/>
  <c r="F61"/>
  <c r="F62"/>
  <c r="F63"/>
  <c r="F67"/>
  <c r="F68"/>
  <c r="F69"/>
  <c r="F77"/>
  <c r="F78"/>
  <c r="F79"/>
  <c r="F80"/>
  <c r="F81"/>
  <c r="F82"/>
  <c r="F83"/>
  <c r="F84"/>
  <c r="F85"/>
  <c r="F86"/>
  <c r="F87"/>
  <c r="F88"/>
  <c r="F89"/>
  <c r="F90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<sst xmlns="http://schemas.openxmlformats.org/spreadsheetml/2006/main" count="981" uniqueCount="538">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</sst>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topLeftCell="A83" workbookViewId="0">
      <selection activeCell="J93" sqref="J9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13921491.24</v>
      </c>
      <c r="F19" s="27">
        <f>IF(OR(D19="-",IF(E19="-",0,E19)&gt;=IF(D19="-",0,D19)),"-",IF(D19="-",0,D19)-IF(E19="-",0,E19))</f>
        <v>9282308.7599999998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6185496.5700000003</v>
      </c>
      <c r="F21" s="38">
        <f t="shared" ref="F21:F52" si="0">IF(OR(D21="-",IF(E21="-",0,E21)&gt;=IF(D21="-",0,D21)),"-",IF(D21="-",0,D21)-IF(E21="-",0,E21))</f>
        <v>3141603.4299999997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1984701.96</v>
      </c>
      <c r="F22" s="38">
        <f t="shared" si="0"/>
        <v>865298.04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1984701.96</v>
      </c>
      <c r="F23" s="38">
        <f t="shared" si="0"/>
        <v>865298.04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1807675.8</v>
      </c>
      <c r="F24" s="38">
        <f t="shared" si="0"/>
        <v>1042324.2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1807675.8</v>
      </c>
      <c r="F25" s="38">
        <f t="shared" si="0"/>
        <v>1042324.2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4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42679.65</v>
      </c>
      <c r="F28" s="38">
        <f t="shared" si="1"/>
        <v>-42679.65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41973.919999999998</v>
      </c>
      <c r="F29" s="38">
        <f t="shared" si="1"/>
        <v>-41973.919999999998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705.73</v>
      </c>
      <c r="F30" s="38">
        <f t="shared" si="1"/>
        <v>-705.73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133956.72</v>
      </c>
      <c r="F31" s="38">
        <f t="shared" si="1"/>
        <v>-133956.72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133956.72</v>
      </c>
      <c r="F32" s="38">
        <f t="shared" si="1"/>
        <v>-133956.72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0.42</v>
      </c>
      <c r="F33" s="38">
        <f t="shared" si="1"/>
        <v>-0.42</v>
      </c>
    </row>
    <row r="34" spans="1:6" ht="45">
      <c r="A34" s="34" t="s">
        <v>60</v>
      </c>
      <c r="B34" s="35" t="s">
        <v>31</v>
      </c>
      <c r="C34" s="36" t="s">
        <v>61</v>
      </c>
      <c r="D34" s="37">
        <v>0</v>
      </c>
      <c r="E34" s="37">
        <v>0.42</v>
      </c>
      <c r="F34" s="38">
        <f t="shared" si="1"/>
        <v>-0.42</v>
      </c>
    </row>
    <row r="35" spans="1:6">
      <c r="A35" s="34" t="s">
        <v>62</v>
      </c>
      <c r="B35" s="35" t="s">
        <v>31</v>
      </c>
      <c r="C35" s="36" t="s">
        <v>63</v>
      </c>
      <c r="D35" s="37">
        <v>2788200</v>
      </c>
      <c r="E35" s="37">
        <v>2785676.63</v>
      </c>
      <c r="F35" s="38">
        <f t="shared" si="0"/>
        <v>2523.3700000001118</v>
      </c>
    </row>
    <row r="36" spans="1:6">
      <c r="A36" s="34" t="s">
        <v>64</v>
      </c>
      <c r="B36" s="35" t="s">
        <v>31</v>
      </c>
      <c r="C36" s="36" t="s">
        <v>65</v>
      </c>
      <c r="D36" s="37">
        <v>2788200</v>
      </c>
      <c r="E36" s="37">
        <v>2785676.63</v>
      </c>
      <c r="F36" s="38">
        <f t="shared" si="0"/>
        <v>2523.3700000001118</v>
      </c>
    </row>
    <row r="37" spans="1:6">
      <c r="A37" s="34" t="s">
        <v>64</v>
      </c>
      <c r="B37" s="35" t="s">
        <v>31</v>
      </c>
      <c r="C37" s="36" t="s">
        <v>66</v>
      </c>
      <c r="D37" s="37">
        <v>2788200</v>
      </c>
      <c r="E37" s="37">
        <v>2785676.63</v>
      </c>
      <c r="F37" s="38">
        <f t="shared" si="0"/>
        <v>2523.3700000001118</v>
      </c>
    </row>
    <row r="38" spans="1:6" ht="45">
      <c r="A38" s="34" t="s">
        <v>67</v>
      </c>
      <c r="B38" s="35" t="s">
        <v>31</v>
      </c>
      <c r="C38" s="36" t="s">
        <v>68</v>
      </c>
      <c r="D38" s="37">
        <v>2788200</v>
      </c>
      <c r="E38" s="37">
        <v>2785676.63</v>
      </c>
      <c r="F38" s="38">
        <f t="shared" si="0"/>
        <v>2523.3700000001118</v>
      </c>
    </row>
    <row r="39" spans="1:6">
      <c r="A39" s="34" t="s">
        <v>69</v>
      </c>
      <c r="B39" s="35" t="s">
        <v>31</v>
      </c>
      <c r="C39" s="36" t="s">
        <v>70</v>
      </c>
      <c r="D39" s="37">
        <v>3399400</v>
      </c>
      <c r="E39" s="37">
        <v>1217360.24</v>
      </c>
      <c r="F39" s="38">
        <f t="shared" si="0"/>
        <v>2182039.7599999998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4659.88</v>
      </c>
      <c r="F40" s="38">
        <f t="shared" si="0"/>
        <v>159440.12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4659.88</v>
      </c>
      <c r="F41" s="38">
        <f t="shared" si="0"/>
        <v>159440.12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4659.88</v>
      </c>
      <c r="F42" s="38">
        <f t="shared" si="0"/>
        <v>159440.12</v>
      </c>
    </row>
    <row r="43" spans="1:6">
      <c r="A43" s="34" t="s">
        <v>77</v>
      </c>
      <c r="B43" s="35" t="s">
        <v>31</v>
      </c>
      <c r="C43" s="36" t="s">
        <v>78</v>
      </c>
      <c r="D43" s="37">
        <v>3235300</v>
      </c>
      <c r="E43" s="37">
        <v>1212700.3600000001</v>
      </c>
      <c r="F43" s="38">
        <f t="shared" si="0"/>
        <v>2022599.64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1161597.49</v>
      </c>
      <c r="F44" s="38">
        <f>D44-E44</f>
        <v>-466197.49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1161597.49</v>
      </c>
      <c r="F45" s="38">
        <f t="shared" ref="F45:F46" si="2">D45-E45</f>
        <v>-466197.49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1161597.49</v>
      </c>
      <c r="F46" s="38">
        <f t="shared" si="2"/>
        <v>-466197.49</v>
      </c>
    </row>
    <row r="47" spans="1:6">
      <c r="A47" s="34" t="s">
        <v>85</v>
      </c>
      <c r="B47" s="35" t="s">
        <v>31</v>
      </c>
      <c r="C47" s="36" t="s">
        <v>86</v>
      </c>
      <c r="D47" s="37">
        <v>2539900</v>
      </c>
      <c r="E47" s="37">
        <v>51102.87</v>
      </c>
      <c r="F47" s="38">
        <f t="shared" si="0"/>
        <v>2488797.13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2539900</v>
      </c>
      <c r="E48" s="37">
        <v>51102.87</v>
      </c>
      <c r="F48" s="38">
        <f t="shared" si="0"/>
        <v>2488797.13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2539900</v>
      </c>
      <c r="E49" s="37">
        <v>51102.87</v>
      </c>
      <c r="F49" s="38">
        <f t="shared" si="0"/>
        <v>2488797.13</v>
      </c>
    </row>
    <row r="50" spans="1:6">
      <c r="A50" s="34" t="s">
        <v>91</v>
      </c>
      <c r="B50" s="35" t="s">
        <v>31</v>
      </c>
      <c r="C50" s="36" t="s">
        <v>92</v>
      </c>
      <c r="D50" s="37">
        <v>21600</v>
      </c>
      <c r="E50" s="37">
        <v>8300</v>
      </c>
      <c r="F50" s="38">
        <f t="shared" si="0"/>
        <v>13300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21600</v>
      </c>
      <c r="E51" s="37">
        <v>8300</v>
      </c>
      <c r="F51" s="38">
        <f t="shared" si="0"/>
        <v>13300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21600</v>
      </c>
      <c r="E52" s="37">
        <v>8300</v>
      </c>
      <c r="F52" s="38">
        <f t="shared" si="0"/>
        <v>13300</v>
      </c>
    </row>
    <row r="53" spans="1:6" ht="67.5">
      <c r="A53" s="34" t="s">
        <v>95</v>
      </c>
      <c r="B53" s="35" t="s">
        <v>31</v>
      </c>
      <c r="C53" s="36" t="s">
        <v>97</v>
      </c>
      <c r="D53" s="37">
        <v>21600</v>
      </c>
      <c r="E53" s="37">
        <v>8300</v>
      </c>
      <c r="F53" s="38">
        <f t="shared" ref="F53:F84" si="3">IF(OR(D53="-",IF(E53="-",0,E53)&gt;=IF(D53="-",0,D53)),"-",IF(D53="-",0,D53)-IF(E53="-",0,E53))</f>
        <v>13300</v>
      </c>
    </row>
    <row r="54" spans="1:6" ht="33.7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>D54-E54</f>
        <v>-0.93</v>
      </c>
    </row>
    <row r="55" spans="1:6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ref="F55:F58" si="4">D55-E55</f>
        <v>-0.93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4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4"/>
        <v>-0.93</v>
      </c>
    </row>
    <row r="58" spans="1:6" ht="56.2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4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8800</v>
      </c>
      <c r="E59" s="37">
        <v>4445.6099999999997</v>
      </c>
      <c r="F59" s="38">
        <f t="shared" si="3"/>
        <v>4354.3900000000003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8800</v>
      </c>
      <c r="E60" s="37">
        <v>4445.6099999999997</v>
      </c>
      <c r="F60" s="38">
        <f t="shared" si="3"/>
        <v>4354.3900000000003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8800</v>
      </c>
      <c r="E61" s="37">
        <v>4445.6099999999997</v>
      </c>
      <c r="F61" s="38">
        <f t="shared" si="3"/>
        <v>4354.3900000000003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8800</v>
      </c>
      <c r="E62" s="37">
        <v>4445.6099999999997</v>
      </c>
      <c r="F62" s="38">
        <f t="shared" si="3"/>
        <v>4354.3900000000003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120700</v>
      </c>
      <c r="E63" s="37">
        <v>194.02</v>
      </c>
      <c r="F63" s="38">
        <f t="shared" si="3"/>
        <v>120505.98</v>
      </c>
    </row>
    <row r="64" spans="1:6">
      <c r="A64" s="34" t="s">
        <v>118</v>
      </c>
      <c r="B64" s="35" t="s">
        <v>31</v>
      </c>
      <c r="C64" s="36" t="s">
        <v>119</v>
      </c>
      <c r="D64" s="37">
        <v>0</v>
      </c>
      <c r="E64" s="37">
        <v>194.02</v>
      </c>
      <c r="F64" s="38">
        <f>D64-E64</f>
        <v>-194.02</v>
      </c>
    </row>
    <row r="65" spans="1:6">
      <c r="A65" s="34" t="s">
        <v>120</v>
      </c>
      <c r="B65" s="35" t="s">
        <v>31</v>
      </c>
      <c r="C65" s="36" t="s">
        <v>121</v>
      </c>
      <c r="D65" s="37">
        <v>0</v>
      </c>
      <c r="E65" s="37">
        <v>194.02</v>
      </c>
      <c r="F65" s="38">
        <f t="shared" ref="F65:F66" si="5">D65-E65</f>
        <v>-194.02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0</v>
      </c>
      <c r="E66" s="37">
        <v>194.02</v>
      </c>
      <c r="F66" s="38">
        <f t="shared" si="5"/>
        <v>-194.02</v>
      </c>
    </row>
    <row r="67" spans="1:6">
      <c r="A67" s="34" t="s">
        <v>124</v>
      </c>
      <c r="B67" s="35" t="s">
        <v>31</v>
      </c>
      <c r="C67" s="36" t="s">
        <v>125</v>
      </c>
      <c r="D67" s="37">
        <v>120700</v>
      </c>
      <c r="E67" s="37" t="s">
        <v>46</v>
      </c>
      <c r="F67" s="38">
        <f t="shared" si="3"/>
        <v>120700</v>
      </c>
    </row>
    <row r="68" spans="1:6">
      <c r="A68" s="34" t="s">
        <v>126</v>
      </c>
      <c r="B68" s="35" t="s">
        <v>31</v>
      </c>
      <c r="C68" s="36" t="s">
        <v>127</v>
      </c>
      <c r="D68" s="37">
        <v>120700</v>
      </c>
      <c r="E68" s="37" t="s">
        <v>46</v>
      </c>
      <c r="F68" s="38">
        <f t="shared" si="3"/>
        <v>120700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120700</v>
      </c>
      <c r="E69" s="37" t="s">
        <v>46</v>
      </c>
      <c r="F69" s="38">
        <f t="shared" si="3"/>
        <v>120700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0</v>
      </c>
      <c r="E70" s="37">
        <v>49000</v>
      </c>
      <c r="F70" s="38">
        <f>D70-E70</f>
        <v>-49000</v>
      </c>
    </row>
    <row r="71" spans="1:6" ht="67.5">
      <c r="A71" s="39" t="s">
        <v>132</v>
      </c>
      <c r="B71" s="35" t="s">
        <v>31</v>
      </c>
      <c r="C71" s="36" t="s">
        <v>133</v>
      </c>
      <c r="D71" s="37">
        <v>0</v>
      </c>
      <c r="E71" s="37">
        <v>45000</v>
      </c>
      <c r="F71" s="38">
        <f t="shared" ref="F71:F76" si="6">D71-E71</f>
        <v>-45000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0</v>
      </c>
      <c r="E72" s="37">
        <v>45000</v>
      </c>
      <c r="F72" s="38">
        <f t="shared" si="6"/>
        <v>-45000</v>
      </c>
    </row>
    <row r="73" spans="1:6" ht="78.75">
      <c r="A73" s="39" t="s">
        <v>136</v>
      </c>
      <c r="B73" s="35" t="s">
        <v>31</v>
      </c>
      <c r="C73" s="36" t="s">
        <v>137</v>
      </c>
      <c r="D73" s="37">
        <v>0</v>
      </c>
      <c r="E73" s="37">
        <v>45000</v>
      </c>
      <c r="F73" s="38">
        <f t="shared" si="6"/>
        <v>-45000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0</v>
      </c>
      <c r="E74" s="37">
        <v>4000</v>
      </c>
      <c r="F74" s="38">
        <f t="shared" si="6"/>
        <v>-4000</v>
      </c>
    </row>
    <row r="75" spans="1:6" ht="45">
      <c r="A75" s="34" t="s">
        <v>140</v>
      </c>
      <c r="B75" s="35" t="s">
        <v>31</v>
      </c>
      <c r="C75" s="36" t="s">
        <v>141</v>
      </c>
      <c r="D75" s="37">
        <v>0</v>
      </c>
      <c r="E75" s="37">
        <v>4000</v>
      </c>
      <c r="F75" s="38">
        <f t="shared" si="6"/>
        <v>-4000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0</v>
      </c>
      <c r="E76" s="37">
        <v>4000</v>
      </c>
      <c r="F76" s="38">
        <f t="shared" si="6"/>
        <v>-4000</v>
      </c>
    </row>
    <row r="77" spans="1:6">
      <c r="A77" s="34" t="s">
        <v>144</v>
      </c>
      <c r="B77" s="35" t="s">
        <v>31</v>
      </c>
      <c r="C77" s="36" t="s">
        <v>145</v>
      </c>
      <c r="D77" s="37">
        <v>9800</v>
      </c>
      <c r="E77" s="37">
        <v>7307.18</v>
      </c>
      <c r="F77" s="38">
        <f t="shared" si="3"/>
        <v>2492.8199999999997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9800</v>
      </c>
      <c r="E78" s="37">
        <v>7307.18</v>
      </c>
      <c r="F78" s="38">
        <f t="shared" si="3"/>
        <v>2492.8199999999997</v>
      </c>
    </row>
    <row r="79" spans="1:6" ht="45">
      <c r="A79" s="34" t="s">
        <v>148</v>
      </c>
      <c r="B79" s="35" t="s">
        <v>31</v>
      </c>
      <c r="C79" s="36" t="s">
        <v>149</v>
      </c>
      <c r="D79" s="37">
        <v>9800</v>
      </c>
      <c r="E79" s="37">
        <v>7307.18</v>
      </c>
      <c r="F79" s="38">
        <f t="shared" si="3"/>
        <v>2492.8199999999997</v>
      </c>
    </row>
    <row r="80" spans="1:6">
      <c r="A80" s="34" t="s">
        <v>150</v>
      </c>
      <c r="B80" s="35" t="s">
        <v>31</v>
      </c>
      <c r="C80" s="36" t="s">
        <v>151</v>
      </c>
      <c r="D80" s="37">
        <v>128600</v>
      </c>
      <c r="E80" s="37">
        <v>128510</v>
      </c>
      <c r="F80" s="38">
        <f t="shared" si="3"/>
        <v>90</v>
      </c>
    </row>
    <row r="81" spans="1:6">
      <c r="A81" s="34" t="s">
        <v>152</v>
      </c>
      <c r="B81" s="35" t="s">
        <v>31</v>
      </c>
      <c r="C81" s="36" t="s">
        <v>153</v>
      </c>
      <c r="D81" s="37">
        <v>128600</v>
      </c>
      <c r="E81" s="37">
        <v>128510</v>
      </c>
      <c r="F81" s="38">
        <f t="shared" si="3"/>
        <v>90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128600</v>
      </c>
      <c r="E82" s="37">
        <v>128510</v>
      </c>
      <c r="F82" s="38">
        <f t="shared" si="3"/>
        <v>90</v>
      </c>
    </row>
    <row r="83" spans="1:6">
      <c r="A83" s="34" t="s">
        <v>156</v>
      </c>
      <c r="B83" s="35" t="s">
        <v>31</v>
      </c>
      <c r="C83" s="36" t="s">
        <v>157</v>
      </c>
      <c r="D83" s="37">
        <v>13876700</v>
      </c>
      <c r="E83" s="37">
        <v>7735994.6699999999</v>
      </c>
      <c r="F83" s="38">
        <f t="shared" si="3"/>
        <v>6140705.3300000001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13876700</v>
      </c>
      <c r="E84" s="37">
        <v>7735994.6699999999</v>
      </c>
      <c r="F84" s="38">
        <f t="shared" si="3"/>
        <v>6140705.3300000001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9479300</v>
      </c>
      <c r="E85" s="37">
        <v>7567000</v>
      </c>
      <c r="F85" s="38">
        <f t="shared" ref="F85:F99" si="7">IF(OR(D85="-",IF(E85="-",0,E85)&gt;=IF(D85="-",0,D85)),"-",IF(D85="-",0,D85)-IF(E85="-",0,E85))</f>
        <v>1912300</v>
      </c>
    </row>
    <row r="86" spans="1:6">
      <c r="A86" s="34" t="s">
        <v>162</v>
      </c>
      <c r="B86" s="35" t="s">
        <v>31</v>
      </c>
      <c r="C86" s="36" t="s">
        <v>163</v>
      </c>
      <c r="D86" s="37">
        <v>9129400</v>
      </c>
      <c r="E86" s="37">
        <v>7333400</v>
      </c>
      <c r="F86" s="38">
        <f t="shared" si="7"/>
        <v>1796000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7333400</v>
      </c>
      <c r="F87" s="38">
        <f t="shared" si="7"/>
        <v>1796000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349900</v>
      </c>
      <c r="E88" s="37">
        <v>233600</v>
      </c>
      <c r="F88" s="38">
        <f t="shared" si="7"/>
        <v>116300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349900</v>
      </c>
      <c r="E89" s="37">
        <v>233600</v>
      </c>
      <c r="F89" s="38">
        <f t="shared" si="7"/>
        <v>116300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294200</v>
      </c>
      <c r="E90" s="37">
        <v>168994.67</v>
      </c>
      <c r="F90" s="38">
        <f t="shared" si="7"/>
        <v>125205.32999999999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200</v>
      </c>
      <c r="E91" s="37">
        <v>200</v>
      </c>
      <c r="F91" s="38">
        <f>D91-E91</f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200</v>
      </c>
      <c r="E92" s="37">
        <v>200</v>
      </c>
      <c r="F92" s="38">
        <f>D92-E92</f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294000</v>
      </c>
      <c r="E93" s="37">
        <v>168794.67</v>
      </c>
      <c r="F93" s="38">
        <f t="shared" si="7"/>
        <v>125205.32999999999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294000</v>
      </c>
      <c r="E94" s="37">
        <v>168794.67</v>
      </c>
      <c r="F94" s="38">
        <f t="shared" si="7"/>
        <v>125205.32999999999</v>
      </c>
    </row>
    <row r="95" spans="1:6">
      <c r="A95" s="34" t="s">
        <v>180</v>
      </c>
      <c r="B95" s="35" t="s">
        <v>31</v>
      </c>
      <c r="C95" s="36" t="s">
        <v>181</v>
      </c>
      <c r="D95" s="37">
        <v>4103200</v>
      </c>
      <c r="E95" s="37" t="s">
        <v>46</v>
      </c>
      <c r="F95" s="38">
        <f t="shared" si="7"/>
        <v>4103200</v>
      </c>
    </row>
    <row r="96" spans="1:6" ht="45">
      <c r="A96" s="34" t="s">
        <v>182</v>
      </c>
      <c r="B96" s="35" t="s">
        <v>31</v>
      </c>
      <c r="C96" s="36" t="s">
        <v>183</v>
      </c>
      <c r="D96" s="37">
        <v>103200</v>
      </c>
      <c r="E96" s="37" t="s">
        <v>46</v>
      </c>
      <c r="F96" s="38">
        <f t="shared" si="7"/>
        <v>103200</v>
      </c>
    </row>
    <row r="97" spans="1:6" ht="56.25">
      <c r="A97" s="34" t="s">
        <v>184</v>
      </c>
      <c r="B97" s="35" t="s">
        <v>31</v>
      </c>
      <c r="C97" s="36" t="s">
        <v>185</v>
      </c>
      <c r="D97" s="37">
        <v>103200</v>
      </c>
      <c r="E97" s="37" t="s">
        <v>46</v>
      </c>
      <c r="F97" s="38">
        <f t="shared" si="7"/>
        <v>103200</v>
      </c>
    </row>
    <row r="98" spans="1:6" ht="22.5">
      <c r="A98" s="34" t="s">
        <v>186</v>
      </c>
      <c r="B98" s="35" t="s">
        <v>31</v>
      </c>
      <c r="C98" s="36" t="s">
        <v>187</v>
      </c>
      <c r="D98" s="37">
        <v>4000000</v>
      </c>
      <c r="E98" s="37" t="s">
        <v>46</v>
      </c>
      <c r="F98" s="38">
        <f t="shared" si="7"/>
        <v>4000000</v>
      </c>
    </row>
    <row r="99" spans="1:6" ht="22.5">
      <c r="A99" s="34" t="s">
        <v>188</v>
      </c>
      <c r="B99" s="35" t="s">
        <v>31</v>
      </c>
      <c r="C99" s="36" t="s">
        <v>189</v>
      </c>
      <c r="D99" s="37">
        <v>4000000</v>
      </c>
      <c r="E99" s="37" t="s">
        <v>46</v>
      </c>
      <c r="F99" s="38">
        <f t="shared" si="7"/>
        <v>4000000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workbookViewId="0">
      <selection activeCell="E208" sqref="E2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193</v>
      </c>
      <c r="B13" s="52" t="s">
        <v>194</v>
      </c>
      <c r="C13" s="53" t="s">
        <v>195</v>
      </c>
      <c r="D13" s="54">
        <v>31497600</v>
      </c>
      <c r="E13" s="55">
        <v>10159523.359999999</v>
      </c>
      <c r="F13" s="56">
        <f>IF(OR(D13="-",IF(E13="-",0,E13)&gt;=IF(D13="-",0,D13)),"-",IF(D13="-",0,D13)-IF(E13="-",0,E13))</f>
        <v>21338076.640000001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194</v>
      </c>
      <c r="C15" s="53" t="s">
        <v>196</v>
      </c>
      <c r="D15" s="54">
        <v>31497600</v>
      </c>
      <c r="E15" s="55">
        <v>10159523.359999999</v>
      </c>
      <c r="F15" s="56">
        <f t="shared" ref="F15:F46" si="0">IF(OR(D15="-",IF(E15="-",0,E15)&gt;=IF(D15="-",0,D15)),"-",IF(D15="-",0,D15)-IF(E15="-",0,E15))</f>
        <v>21338076.640000001</v>
      </c>
    </row>
    <row r="16" spans="1:6">
      <c r="A16" s="51" t="s">
        <v>197</v>
      </c>
      <c r="B16" s="52" t="s">
        <v>194</v>
      </c>
      <c r="C16" s="53" t="s">
        <v>198</v>
      </c>
      <c r="D16" s="54">
        <v>8544300</v>
      </c>
      <c r="E16" s="55">
        <v>4599719.54</v>
      </c>
      <c r="F16" s="56">
        <f t="shared" si="0"/>
        <v>3944580.46</v>
      </c>
    </row>
    <row r="17" spans="1:6" ht="45">
      <c r="A17" s="51" t="s">
        <v>199</v>
      </c>
      <c r="B17" s="52" t="s">
        <v>194</v>
      </c>
      <c r="C17" s="53" t="s">
        <v>200</v>
      </c>
      <c r="D17" s="54">
        <v>8279400</v>
      </c>
      <c r="E17" s="55">
        <v>4428070.54</v>
      </c>
      <c r="F17" s="56">
        <f t="shared" si="0"/>
        <v>3851329.46</v>
      </c>
    </row>
    <row r="18" spans="1:6" ht="22.5">
      <c r="A18" s="24" t="s">
        <v>201</v>
      </c>
      <c r="B18" s="63" t="s">
        <v>194</v>
      </c>
      <c r="C18" s="26" t="s">
        <v>202</v>
      </c>
      <c r="D18" s="27">
        <v>8279200</v>
      </c>
      <c r="E18" s="64">
        <v>4427870.54</v>
      </c>
      <c r="F18" s="65">
        <f t="shared" si="0"/>
        <v>3851329.46</v>
      </c>
    </row>
    <row r="19" spans="1:6" ht="45">
      <c r="A19" s="24" t="s">
        <v>203</v>
      </c>
      <c r="B19" s="63" t="s">
        <v>194</v>
      </c>
      <c r="C19" s="26" t="s">
        <v>204</v>
      </c>
      <c r="D19" s="27">
        <v>8279200</v>
      </c>
      <c r="E19" s="64">
        <v>4427870.54</v>
      </c>
      <c r="F19" s="65">
        <f t="shared" si="0"/>
        <v>3851329.46</v>
      </c>
    </row>
    <row r="20" spans="1:6" ht="67.5">
      <c r="A20" s="24" t="s">
        <v>205</v>
      </c>
      <c r="B20" s="63" t="s">
        <v>194</v>
      </c>
      <c r="C20" s="26" t="s">
        <v>206</v>
      </c>
      <c r="D20" s="27">
        <v>6681200</v>
      </c>
      <c r="E20" s="64">
        <v>3770147.8</v>
      </c>
      <c r="F20" s="65">
        <f t="shared" si="0"/>
        <v>2911052.2</v>
      </c>
    </row>
    <row r="21" spans="1:6" ht="56.25">
      <c r="A21" s="24" t="s">
        <v>207</v>
      </c>
      <c r="B21" s="63" t="s">
        <v>194</v>
      </c>
      <c r="C21" s="26" t="s">
        <v>208</v>
      </c>
      <c r="D21" s="27">
        <v>6681200</v>
      </c>
      <c r="E21" s="64">
        <v>3770147.8</v>
      </c>
      <c r="F21" s="65">
        <f t="shared" si="0"/>
        <v>2911052.2</v>
      </c>
    </row>
    <row r="22" spans="1:6" ht="22.5">
      <c r="A22" s="24" t="s">
        <v>209</v>
      </c>
      <c r="B22" s="63" t="s">
        <v>194</v>
      </c>
      <c r="C22" s="26" t="s">
        <v>210</v>
      </c>
      <c r="D22" s="27">
        <v>4874800</v>
      </c>
      <c r="E22" s="64">
        <v>2830723.79</v>
      </c>
      <c r="F22" s="65">
        <f t="shared" si="0"/>
        <v>2044076.21</v>
      </c>
    </row>
    <row r="23" spans="1:6" ht="33.75">
      <c r="A23" s="24" t="s">
        <v>211</v>
      </c>
      <c r="B23" s="63" t="s">
        <v>194</v>
      </c>
      <c r="C23" s="26" t="s">
        <v>212</v>
      </c>
      <c r="D23" s="27">
        <v>334600</v>
      </c>
      <c r="E23" s="64">
        <v>165030</v>
      </c>
      <c r="F23" s="65">
        <f t="shared" si="0"/>
        <v>169570</v>
      </c>
    </row>
    <row r="24" spans="1:6" ht="33.75">
      <c r="A24" s="24" t="s">
        <v>213</v>
      </c>
      <c r="B24" s="63" t="s">
        <v>194</v>
      </c>
      <c r="C24" s="26" t="s">
        <v>214</v>
      </c>
      <c r="D24" s="27">
        <v>1471800</v>
      </c>
      <c r="E24" s="64">
        <v>774394.01</v>
      </c>
      <c r="F24" s="65">
        <f t="shared" si="0"/>
        <v>697405.99</v>
      </c>
    </row>
    <row r="25" spans="1:6" ht="56.25">
      <c r="A25" s="24" t="s">
        <v>215</v>
      </c>
      <c r="B25" s="63" t="s">
        <v>194</v>
      </c>
      <c r="C25" s="26" t="s">
        <v>216</v>
      </c>
      <c r="D25" s="27">
        <v>1520900</v>
      </c>
      <c r="E25" s="64">
        <v>604272.74</v>
      </c>
      <c r="F25" s="65">
        <f t="shared" si="0"/>
        <v>916627.26</v>
      </c>
    </row>
    <row r="26" spans="1:6" ht="22.5">
      <c r="A26" s="24" t="s">
        <v>217</v>
      </c>
      <c r="B26" s="63" t="s">
        <v>194</v>
      </c>
      <c r="C26" s="26" t="s">
        <v>218</v>
      </c>
      <c r="D26" s="27">
        <v>1516200</v>
      </c>
      <c r="E26" s="64">
        <v>602055.74</v>
      </c>
      <c r="F26" s="65">
        <f t="shared" si="0"/>
        <v>914144.26</v>
      </c>
    </row>
    <row r="27" spans="1:6">
      <c r="A27" s="24" t="s">
        <v>219</v>
      </c>
      <c r="B27" s="63" t="s">
        <v>194</v>
      </c>
      <c r="C27" s="26" t="s">
        <v>220</v>
      </c>
      <c r="D27" s="27">
        <v>1415800</v>
      </c>
      <c r="E27" s="64">
        <v>546131.47</v>
      </c>
      <c r="F27" s="65">
        <f t="shared" si="0"/>
        <v>869668.53</v>
      </c>
    </row>
    <row r="28" spans="1:6">
      <c r="A28" s="24" t="s">
        <v>221</v>
      </c>
      <c r="B28" s="63" t="s">
        <v>194</v>
      </c>
      <c r="C28" s="26" t="s">
        <v>222</v>
      </c>
      <c r="D28" s="27">
        <v>100400</v>
      </c>
      <c r="E28" s="64">
        <v>55924.27</v>
      </c>
      <c r="F28" s="65">
        <f t="shared" si="0"/>
        <v>44475.73</v>
      </c>
    </row>
    <row r="29" spans="1:6">
      <c r="A29" s="24" t="s">
        <v>223</v>
      </c>
      <c r="B29" s="63" t="s">
        <v>194</v>
      </c>
      <c r="C29" s="26" t="s">
        <v>224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225</v>
      </c>
      <c r="B30" s="63" t="s">
        <v>194</v>
      </c>
      <c r="C30" s="26" t="s">
        <v>226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227</v>
      </c>
      <c r="B31" s="63" t="s">
        <v>194</v>
      </c>
      <c r="C31" s="26" t="s">
        <v>228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229</v>
      </c>
      <c r="B32" s="63" t="s">
        <v>194</v>
      </c>
      <c r="C32" s="26" t="s">
        <v>230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217</v>
      </c>
      <c r="B33" s="63" t="s">
        <v>194</v>
      </c>
      <c r="C33" s="26" t="s">
        <v>231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219</v>
      </c>
      <c r="B34" s="63" t="s">
        <v>194</v>
      </c>
      <c r="C34" s="26" t="s">
        <v>232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233</v>
      </c>
      <c r="B35" s="63" t="s">
        <v>194</v>
      </c>
      <c r="C35" s="26" t="s">
        <v>234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235</v>
      </c>
      <c r="B36" s="63" t="s">
        <v>194</v>
      </c>
      <c r="C36" s="26" t="s">
        <v>236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180</v>
      </c>
      <c r="B37" s="63" t="s">
        <v>194</v>
      </c>
      <c r="C37" s="26" t="s">
        <v>237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238</v>
      </c>
      <c r="B38" s="63" t="s">
        <v>194</v>
      </c>
      <c r="C38" s="26" t="s">
        <v>239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235</v>
      </c>
      <c r="B39" s="63" t="s">
        <v>194</v>
      </c>
      <c r="C39" s="26" t="s">
        <v>240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180</v>
      </c>
      <c r="B40" s="63" t="s">
        <v>194</v>
      </c>
      <c r="C40" s="26" t="s">
        <v>241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242</v>
      </c>
      <c r="B41" s="63" t="s">
        <v>194</v>
      </c>
      <c r="C41" s="26" t="s">
        <v>243</v>
      </c>
      <c r="D41" s="27">
        <v>21800</v>
      </c>
      <c r="E41" s="64">
        <v>14560</v>
      </c>
      <c r="F41" s="65">
        <f t="shared" si="0"/>
        <v>7240</v>
      </c>
    </row>
    <row r="42" spans="1:6">
      <c r="A42" s="24" t="s">
        <v>235</v>
      </c>
      <c r="B42" s="63" t="s">
        <v>194</v>
      </c>
      <c r="C42" s="26" t="s">
        <v>244</v>
      </c>
      <c r="D42" s="27">
        <v>21800</v>
      </c>
      <c r="E42" s="64">
        <v>14560</v>
      </c>
      <c r="F42" s="65">
        <f t="shared" si="0"/>
        <v>7240</v>
      </c>
    </row>
    <row r="43" spans="1:6">
      <c r="A43" s="24" t="s">
        <v>180</v>
      </c>
      <c r="B43" s="63" t="s">
        <v>194</v>
      </c>
      <c r="C43" s="26" t="s">
        <v>245</v>
      </c>
      <c r="D43" s="27">
        <v>21800</v>
      </c>
      <c r="E43" s="64">
        <v>14560</v>
      </c>
      <c r="F43" s="65">
        <f t="shared" si="0"/>
        <v>7240</v>
      </c>
    </row>
    <row r="44" spans="1:6" ht="67.5">
      <c r="A44" s="24" t="s">
        <v>246</v>
      </c>
      <c r="B44" s="63" t="s">
        <v>194</v>
      </c>
      <c r="C44" s="26" t="s">
        <v>247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235</v>
      </c>
      <c r="B45" s="63" t="s">
        <v>194</v>
      </c>
      <c r="C45" s="26" t="s">
        <v>248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180</v>
      </c>
      <c r="B46" s="63" t="s">
        <v>194</v>
      </c>
      <c r="C46" s="26" t="s">
        <v>249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250</v>
      </c>
      <c r="B47" s="63" t="s">
        <v>194</v>
      </c>
      <c r="C47" s="26" t="s">
        <v>251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252</v>
      </c>
      <c r="B48" s="63" t="s">
        <v>194</v>
      </c>
      <c r="C48" s="26" t="s">
        <v>253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254</v>
      </c>
      <c r="B49" s="63" t="s">
        <v>194</v>
      </c>
      <c r="C49" s="26" t="s">
        <v>255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217</v>
      </c>
      <c r="B50" s="63" t="s">
        <v>194</v>
      </c>
      <c r="C50" s="26" t="s">
        <v>256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219</v>
      </c>
      <c r="B51" s="63" t="s">
        <v>194</v>
      </c>
      <c r="C51" s="26" t="s">
        <v>257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258</v>
      </c>
      <c r="B52" s="52" t="s">
        <v>194</v>
      </c>
      <c r="C52" s="53" t="s">
        <v>259</v>
      </c>
      <c r="D52" s="54">
        <v>264900</v>
      </c>
      <c r="E52" s="55">
        <v>171649</v>
      </c>
      <c r="F52" s="56">
        <f t="shared" si="1"/>
        <v>93251</v>
      </c>
    </row>
    <row r="53" spans="1:6" ht="22.5">
      <c r="A53" s="24" t="s">
        <v>201</v>
      </c>
      <c r="B53" s="63" t="s">
        <v>194</v>
      </c>
      <c r="C53" s="26" t="s">
        <v>260</v>
      </c>
      <c r="D53" s="27">
        <v>94900</v>
      </c>
      <c r="E53" s="64">
        <v>67664</v>
      </c>
      <c r="F53" s="65">
        <f t="shared" si="1"/>
        <v>27236</v>
      </c>
    </row>
    <row r="54" spans="1:6" ht="45">
      <c r="A54" s="24" t="s">
        <v>261</v>
      </c>
      <c r="B54" s="63" t="s">
        <v>194</v>
      </c>
      <c r="C54" s="26" t="s">
        <v>262</v>
      </c>
      <c r="D54" s="27">
        <v>94900</v>
      </c>
      <c r="E54" s="64">
        <v>67664</v>
      </c>
      <c r="F54" s="65">
        <f t="shared" si="1"/>
        <v>27236</v>
      </c>
    </row>
    <row r="55" spans="1:6" ht="56.25">
      <c r="A55" s="24" t="s">
        <v>263</v>
      </c>
      <c r="B55" s="63" t="s">
        <v>194</v>
      </c>
      <c r="C55" s="26" t="s">
        <v>264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217</v>
      </c>
      <c r="B56" s="63" t="s">
        <v>194</v>
      </c>
      <c r="C56" s="26" t="s">
        <v>265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219</v>
      </c>
      <c r="B57" s="63" t="s">
        <v>194</v>
      </c>
      <c r="C57" s="26" t="s">
        <v>266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223</v>
      </c>
      <c r="B58" s="63" t="s">
        <v>194</v>
      </c>
      <c r="C58" s="26" t="s">
        <v>267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227</v>
      </c>
      <c r="B59" s="63" t="s">
        <v>194</v>
      </c>
      <c r="C59" s="26" t="s">
        <v>268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269</v>
      </c>
      <c r="B60" s="63" t="s">
        <v>194</v>
      </c>
      <c r="C60" s="26" t="s">
        <v>270</v>
      </c>
      <c r="D60" s="27">
        <v>65100</v>
      </c>
      <c r="E60" s="64">
        <v>37940</v>
      </c>
      <c r="F60" s="65">
        <f t="shared" si="1"/>
        <v>27160</v>
      </c>
    </row>
    <row r="61" spans="1:6" ht="22.5">
      <c r="A61" s="24" t="s">
        <v>217</v>
      </c>
      <c r="B61" s="63" t="s">
        <v>194</v>
      </c>
      <c r="C61" s="26" t="s">
        <v>271</v>
      </c>
      <c r="D61" s="27">
        <v>65100</v>
      </c>
      <c r="E61" s="64">
        <v>37940</v>
      </c>
      <c r="F61" s="65">
        <f t="shared" si="1"/>
        <v>27160</v>
      </c>
    </row>
    <row r="62" spans="1:6">
      <c r="A62" s="24" t="s">
        <v>219</v>
      </c>
      <c r="B62" s="63" t="s">
        <v>194</v>
      </c>
      <c r="C62" s="26" t="s">
        <v>272</v>
      </c>
      <c r="D62" s="27">
        <v>65100</v>
      </c>
      <c r="E62" s="64">
        <v>37940</v>
      </c>
      <c r="F62" s="65">
        <f t="shared" si="1"/>
        <v>27160</v>
      </c>
    </row>
    <row r="63" spans="1:6" ht="22.5">
      <c r="A63" s="24" t="s">
        <v>250</v>
      </c>
      <c r="B63" s="63" t="s">
        <v>194</v>
      </c>
      <c r="C63" s="26" t="s">
        <v>273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252</v>
      </c>
      <c r="B64" s="63" t="s">
        <v>194</v>
      </c>
      <c r="C64" s="26" t="s">
        <v>274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275</v>
      </c>
      <c r="B65" s="63" t="s">
        <v>194</v>
      </c>
      <c r="C65" s="26" t="s">
        <v>276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217</v>
      </c>
      <c r="B66" s="63" t="s">
        <v>194</v>
      </c>
      <c r="C66" s="26" t="s">
        <v>277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219</v>
      </c>
      <c r="B67" s="63" t="s">
        <v>194</v>
      </c>
      <c r="C67" s="26" t="s">
        <v>278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279</v>
      </c>
      <c r="B68" s="63" t="s">
        <v>194</v>
      </c>
      <c r="C68" s="26" t="s">
        <v>280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223</v>
      </c>
      <c r="B69" s="63" t="s">
        <v>194</v>
      </c>
      <c r="C69" s="26" t="s">
        <v>281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282</v>
      </c>
      <c r="B70" s="63" t="s">
        <v>194</v>
      </c>
      <c r="C70" s="26" t="s">
        <v>283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284</v>
      </c>
      <c r="B71" s="52" t="s">
        <v>194</v>
      </c>
      <c r="C71" s="53" t="s">
        <v>285</v>
      </c>
      <c r="D71" s="54">
        <v>294000</v>
      </c>
      <c r="E71" s="55">
        <v>168794.67</v>
      </c>
      <c r="F71" s="56">
        <f t="shared" si="1"/>
        <v>125205.32999999999</v>
      </c>
    </row>
    <row r="72" spans="1:6">
      <c r="A72" s="51" t="s">
        <v>286</v>
      </c>
      <c r="B72" s="52" t="s">
        <v>194</v>
      </c>
      <c r="C72" s="53" t="s">
        <v>287</v>
      </c>
      <c r="D72" s="54">
        <v>294000</v>
      </c>
      <c r="E72" s="55">
        <v>168794.67</v>
      </c>
      <c r="F72" s="56">
        <f t="shared" si="1"/>
        <v>125205.32999999999</v>
      </c>
    </row>
    <row r="73" spans="1:6" ht="22.5">
      <c r="A73" s="24" t="s">
        <v>250</v>
      </c>
      <c r="B73" s="63" t="s">
        <v>194</v>
      </c>
      <c r="C73" s="26" t="s">
        <v>288</v>
      </c>
      <c r="D73" s="27">
        <v>294000</v>
      </c>
      <c r="E73" s="64">
        <v>168794.67</v>
      </c>
      <c r="F73" s="65">
        <f t="shared" si="1"/>
        <v>125205.32999999999</v>
      </c>
    </row>
    <row r="74" spans="1:6">
      <c r="A74" s="24" t="s">
        <v>252</v>
      </c>
      <c r="B74" s="63" t="s">
        <v>194</v>
      </c>
      <c r="C74" s="26" t="s">
        <v>289</v>
      </c>
      <c r="D74" s="27">
        <v>294000</v>
      </c>
      <c r="E74" s="64">
        <v>168794.67</v>
      </c>
      <c r="F74" s="65">
        <f t="shared" si="1"/>
        <v>125205.32999999999</v>
      </c>
    </row>
    <row r="75" spans="1:6" ht="56.25">
      <c r="A75" s="24" t="s">
        <v>290</v>
      </c>
      <c r="B75" s="63" t="s">
        <v>194</v>
      </c>
      <c r="C75" s="26" t="s">
        <v>291</v>
      </c>
      <c r="D75" s="27">
        <v>294000</v>
      </c>
      <c r="E75" s="64">
        <v>168794.67</v>
      </c>
      <c r="F75" s="65">
        <f t="shared" si="1"/>
        <v>125205.32999999999</v>
      </c>
    </row>
    <row r="76" spans="1:6" ht="56.25">
      <c r="A76" s="24" t="s">
        <v>207</v>
      </c>
      <c r="B76" s="63" t="s">
        <v>194</v>
      </c>
      <c r="C76" s="26" t="s">
        <v>292</v>
      </c>
      <c r="D76" s="27">
        <v>294000</v>
      </c>
      <c r="E76" s="64">
        <v>168794.67</v>
      </c>
      <c r="F76" s="65">
        <f t="shared" si="1"/>
        <v>125205.32999999999</v>
      </c>
    </row>
    <row r="77" spans="1:6" ht="22.5">
      <c r="A77" s="24" t="s">
        <v>209</v>
      </c>
      <c r="B77" s="63" t="s">
        <v>194</v>
      </c>
      <c r="C77" s="26" t="s">
        <v>293</v>
      </c>
      <c r="D77" s="27">
        <v>225800</v>
      </c>
      <c r="E77" s="64">
        <v>133379.99</v>
      </c>
      <c r="F77" s="65">
        <f t="shared" si="1"/>
        <v>92420.010000000009</v>
      </c>
    </row>
    <row r="78" spans="1:6" ht="33.75">
      <c r="A78" s="24" t="s">
        <v>213</v>
      </c>
      <c r="B78" s="63" t="s">
        <v>194</v>
      </c>
      <c r="C78" s="26" t="s">
        <v>294</v>
      </c>
      <c r="D78" s="27">
        <v>68200</v>
      </c>
      <c r="E78" s="64">
        <v>35414.68</v>
      </c>
      <c r="F78" s="65">
        <f t="shared" si="1"/>
        <v>32785.32</v>
      </c>
    </row>
    <row r="79" spans="1:6" ht="22.5">
      <c r="A79" s="51" t="s">
        <v>295</v>
      </c>
      <c r="B79" s="52" t="s">
        <v>194</v>
      </c>
      <c r="C79" s="53" t="s">
        <v>296</v>
      </c>
      <c r="D79" s="54">
        <v>67700</v>
      </c>
      <c r="E79" s="55">
        <v>33382.089999999997</v>
      </c>
      <c r="F79" s="56">
        <f t="shared" ref="F79:F110" si="2">IF(OR(D79="-",IF(E79="-",0,E79)&gt;=IF(D79="-",0,D79)),"-",IF(D79="-",0,D79)-IF(E79="-",0,E79))</f>
        <v>34317.910000000003</v>
      </c>
    </row>
    <row r="80" spans="1:6" ht="33.75">
      <c r="A80" s="51" t="s">
        <v>297</v>
      </c>
      <c r="B80" s="52" t="s">
        <v>194</v>
      </c>
      <c r="C80" s="53" t="s">
        <v>298</v>
      </c>
      <c r="D80" s="54">
        <v>63700</v>
      </c>
      <c r="E80" s="55">
        <v>29382.09</v>
      </c>
      <c r="F80" s="56">
        <f t="shared" si="2"/>
        <v>34317.910000000003</v>
      </c>
    </row>
    <row r="81" spans="1:6" ht="45">
      <c r="A81" s="24" t="s">
        <v>299</v>
      </c>
      <c r="B81" s="63" t="s">
        <v>194</v>
      </c>
      <c r="C81" s="26" t="s">
        <v>300</v>
      </c>
      <c r="D81" s="27">
        <v>63700</v>
      </c>
      <c r="E81" s="64">
        <v>29382.09</v>
      </c>
      <c r="F81" s="65">
        <f t="shared" si="2"/>
        <v>34317.910000000003</v>
      </c>
    </row>
    <row r="82" spans="1:6" ht="56.25">
      <c r="A82" s="24" t="s">
        <v>301</v>
      </c>
      <c r="B82" s="63" t="s">
        <v>194</v>
      </c>
      <c r="C82" s="26" t="s">
        <v>302</v>
      </c>
      <c r="D82" s="27">
        <v>53700</v>
      </c>
      <c r="E82" s="64">
        <v>27382.09</v>
      </c>
      <c r="F82" s="65">
        <f t="shared" si="2"/>
        <v>26317.91</v>
      </c>
    </row>
    <row r="83" spans="1:6" ht="67.5">
      <c r="A83" s="66" t="s">
        <v>303</v>
      </c>
      <c r="B83" s="63" t="s">
        <v>194</v>
      </c>
      <c r="C83" s="26" t="s">
        <v>304</v>
      </c>
      <c r="D83" s="27">
        <v>53700</v>
      </c>
      <c r="E83" s="64">
        <v>27382.09</v>
      </c>
      <c r="F83" s="65">
        <f t="shared" si="2"/>
        <v>26317.91</v>
      </c>
    </row>
    <row r="84" spans="1:6" ht="22.5">
      <c r="A84" s="24" t="s">
        <v>217</v>
      </c>
      <c r="B84" s="63" t="s">
        <v>194</v>
      </c>
      <c r="C84" s="26" t="s">
        <v>305</v>
      </c>
      <c r="D84" s="27">
        <v>30000</v>
      </c>
      <c r="E84" s="64">
        <v>3800.17</v>
      </c>
      <c r="F84" s="65">
        <f t="shared" si="2"/>
        <v>26199.83</v>
      </c>
    </row>
    <row r="85" spans="1:6">
      <c r="A85" s="24" t="s">
        <v>219</v>
      </c>
      <c r="B85" s="63" t="s">
        <v>194</v>
      </c>
      <c r="C85" s="26" t="s">
        <v>306</v>
      </c>
      <c r="D85" s="27">
        <v>30000</v>
      </c>
      <c r="E85" s="64">
        <v>3800.17</v>
      </c>
      <c r="F85" s="65">
        <f t="shared" si="2"/>
        <v>26199.83</v>
      </c>
    </row>
    <row r="86" spans="1:6">
      <c r="A86" s="24" t="s">
        <v>223</v>
      </c>
      <c r="B86" s="63" t="s">
        <v>194</v>
      </c>
      <c r="C86" s="26" t="s">
        <v>307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225</v>
      </c>
      <c r="B87" s="63" t="s">
        <v>194</v>
      </c>
      <c r="C87" s="26" t="s">
        <v>308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227</v>
      </c>
      <c r="B88" s="63" t="s">
        <v>194</v>
      </c>
      <c r="C88" s="26" t="s">
        <v>309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310</v>
      </c>
      <c r="B89" s="63" t="s">
        <v>194</v>
      </c>
      <c r="C89" s="26" t="s">
        <v>311</v>
      </c>
      <c r="D89" s="27">
        <v>8000</v>
      </c>
      <c r="E89" s="64" t="s">
        <v>46</v>
      </c>
      <c r="F89" s="65">
        <f t="shared" si="2"/>
        <v>8000</v>
      </c>
    </row>
    <row r="90" spans="1:6" ht="90">
      <c r="A90" s="66" t="s">
        <v>312</v>
      </c>
      <c r="B90" s="63" t="s">
        <v>194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217</v>
      </c>
      <c r="B91" s="63" t="s">
        <v>194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219</v>
      </c>
      <c r="B92" s="63" t="s">
        <v>194</v>
      </c>
      <c r="C92" s="26" t="s">
        <v>315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316</v>
      </c>
      <c r="B93" s="63" t="s">
        <v>194</v>
      </c>
      <c r="C93" s="26" t="s">
        <v>317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24" t="s">
        <v>217</v>
      </c>
      <c r="B94" s="63" t="s">
        <v>194</v>
      </c>
      <c r="C94" s="26" t="s">
        <v>318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219</v>
      </c>
      <c r="B95" s="63" t="s">
        <v>194</v>
      </c>
      <c r="C95" s="26" t="s">
        <v>319</v>
      </c>
      <c r="D95" s="27">
        <v>2000</v>
      </c>
      <c r="E95" s="64" t="s">
        <v>46</v>
      </c>
      <c r="F95" s="65">
        <f t="shared" si="2"/>
        <v>2000</v>
      </c>
    </row>
    <row r="96" spans="1:6" ht="56.25">
      <c r="A96" s="24" t="s">
        <v>320</v>
      </c>
      <c r="B96" s="63" t="s">
        <v>194</v>
      </c>
      <c r="C96" s="26" t="s">
        <v>321</v>
      </c>
      <c r="D96" s="27">
        <v>2000</v>
      </c>
      <c r="E96" s="64">
        <v>2000</v>
      </c>
      <c r="F96" s="65" t="str">
        <f t="shared" si="2"/>
        <v>-</v>
      </c>
    </row>
    <row r="97" spans="1:6" ht="67.5">
      <c r="A97" s="66" t="s">
        <v>322</v>
      </c>
      <c r="B97" s="63" t="s">
        <v>194</v>
      </c>
      <c r="C97" s="26" t="s">
        <v>323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24" t="s">
        <v>217</v>
      </c>
      <c r="B98" s="63" t="s">
        <v>194</v>
      </c>
      <c r="C98" s="26" t="s">
        <v>324</v>
      </c>
      <c r="D98" s="27">
        <v>2000</v>
      </c>
      <c r="E98" s="64">
        <v>2000</v>
      </c>
      <c r="F98" s="65" t="str">
        <f t="shared" si="2"/>
        <v>-</v>
      </c>
    </row>
    <row r="99" spans="1:6">
      <c r="A99" s="24" t="s">
        <v>219</v>
      </c>
      <c r="B99" s="63" t="s">
        <v>194</v>
      </c>
      <c r="C99" s="26" t="s">
        <v>325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51" t="s">
        <v>326</v>
      </c>
      <c r="B100" s="52" t="s">
        <v>194</v>
      </c>
      <c r="C100" s="53" t="s">
        <v>327</v>
      </c>
      <c r="D100" s="54">
        <v>4000</v>
      </c>
      <c r="E100" s="55">
        <v>4000</v>
      </c>
      <c r="F100" s="56" t="str">
        <f t="shared" si="2"/>
        <v>-</v>
      </c>
    </row>
    <row r="101" spans="1:6" ht="22.5">
      <c r="A101" s="24" t="s">
        <v>328</v>
      </c>
      <c r="B101" s="63" t="s">
        <v>194</v>
      </c>
      <c r="C101" s="26" t="s">
        <v>329</v>
      </c>
      <c r="D101" s="27">
        <v>4000</v>
      </c>
      <c r="E101" s="64">
        <v>4000</v>
      </c>
      <c r="F101" s="65" t="str">
        <f t="shared" si="2"/>
        <v>-</v>
      </c>
    </row>
    <row r="102" spans="1:6" ht="45">
      <c r="A102" s="24" t="s">
        <v>330</v>
      </c>
      <c r="B102" s="63" t="s">
        <v>194</v>
      </c>
      <c r="C102" s="26" t="s">
        <v>331</v>
      </c>
      <c r="D102" s="27">
        <v>1000</v>
      </c>
      <c r="E102" s="64">
        <v>1000</v>
      </c>
      <c r="F102" s="65" t="str">
        <f t="shared" si="2"/>
        <v>-</v>
      </c>
    </row>
    <row r="103" spans="1:6" ht="78.75">
      <c r="A103" s="66" t="s">
        <v>332</v>
      </c>
      <c r="B103" s="63" t="s">
        <v>194</v>
      </c>
      <c r="C103" s="26" t="s">
        <v>333</v>
      </c>
      <c r="D103" s="27">
        <v>1000</v>
      </c>
      <c r="E103" s="64">
        <v>1000</v>
      </c>
      <c r="F103" s="65" t="str">
        <f t="shared" si="2"/>
        <v>-</v>
      </c>
    </row>
    <row r="104" spans="1:6" ht="22.5">
      <c r="A104" s="24" t="s">
        <v>217</v>
      </c>
      <c r="B104" s="63" t="s">
        <v>194</v>
      </c>
      <c r="C104" s="26" t="s">
        <v>334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219</v>
      </c>
      <c r="B105" s="63" t="s">
        <v>194</v>
      </c>
      <c r="C105" s="26" t="s">
        <v>335</v>
      </c>
      <c r="D105" s="27">
        <v>1000</v>
      </c>
      <c r="E105" s="64">
        <v>1000</v>
      </c>
      <c r="F105" s="65" t="str">
        <f t="shared" si="2"/>
        <v>-</v>
      </c>
    </row>
    <row r="106" spans="1:6" ht="45">
      <c r="A106" s="24" t="s">
        <v>336</v>
      </c>
      <c r="B106" s="63" t="s">
        <v>194</v>
      </c>
      <c r="C106" s="26" t="s">
        <v>337</v>
      </c>
      <c r="D106" s="27">
        <v>1000</v>
      </c>
      <c r="E106" s="64">
        <v>1000</v>
      </c>
      <c r="F106" s="65" t="str">
        <f t="shared" si="2"/>
        <v>-</v>
      </c>
    </row>
    <row r="107" spans="1:6" ht="78.75">
      <c r="A107" s="66" t="s">
        <v>338</v>
      </c>
      <c r="B107" s="63" t="s">
        <v>194</v>
      </c>
      <c r="C107" s="26" t="s">
        <v>339</v>
      </c>
      <c r="D107" s="27">
        <v>1000</v>
      </c>
      <c r="E107" s="64">
        <v>1000</v>
      </c>
      <c r="F107" s="65" t="str">
        <f t="shared" si="2"/>
        <v>-</v>
      </c>
    </row>
    <row r="108" spans="1:6" ht="22.5">
      <c r="A108" s="24" t="s">
        <v>217</v>
      </c>
      <c r="B108" s="63" t="s">
        <v>194</v>
      </c>
      <c r="C108" s="26" t="s">
        <v>340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219</v>
      </c>
      <c r="B109" s="63" t="s">
        <v>194</v>
      </c>
      <c r="C109" s="26" t="s">
        <v>341</v>
      </c>
      <c r="D109" s="27">
        <v>1000</v>
      </c>
      <c r="E109" s="64">
        <v>1000</v>
      </c>
      <c r="F109" s="65" t="str">
        <f t="shared" si="2"/>
        <v>-</v>
      </c>
    </row>
    <row r="110" spans="1:6" ht="45">
      <c r="A110" s="24" t="s">
        <v>342</v>
      </c>
      <c r="B110" s="63" t="s">
        <v>194</v>
      </c>
      <c r="C110" s="26" t="s">
        <v>343</v>
      </c>
      <c r="D110" s="27">
        <v>1000</v>
      </c>
      <c r="E110" s="64">
        <v>1000</v>
      </c>
      <c r="F110" s="65" t="str">
        <f t="shared" si="2"/>
        <v>-</v>
      </c>
    </row>
    <row r="111" spans="1:6" ht="90">
      <c r="A111" s="66" t="s">
        <v>344</v>
      </c>
      <c r="B111" s="63" t="s">
        <v>194</v>
      </c>
      <c r="C111" s="26" t="s">
        <v>345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217</v>
      </c>
      <c r="B112" s="63" t="s">
        <v>194</v>
      </c>
      <c r="C112" s="26" t="s">
        <v>346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219</v>
      </c>
      <c r="B113" s="63" t="s">
        <v>194</v>
      </c>
      <c r="C113" s="26" t="s">
        <v>347</v>
      </c>
      <c r="D113" s="27">
        <v>1000</v>
      </c>
      <c r="E113" s="64">
        <v>1000</v>
      </c>
      <c r="F113" s="65" t="str">
        <f t="shared" si="3"/>
        <v>-</v>
      </c>
    </row>
    <row r="114" spans="1:6" ht="45">
      <c r="A114" s="24" t="s">
        <v>348</v>
      </c>
      <c r="B114" s="63" t="s">
        <v>194</v>
      </c>
      <c r="C114" s="26" t="s">
        <v>349</v>
      </c>
      <c r="D114" s="27">
        <v>1000</v>
      </c>
      <c r="E114" s="64">
        <v>1000</v>
      </c>
      <c r="F114" s="65" t="str">
        <f t="shared" si="3"/>
        <v>-</v>
      </c>
    </row>
    <row r="115" spans="1:6" ht="78.75">
      <c r="A115" s="66" t="s">
        <v>350</v>
      </c>
      <c r="B115" s="63" t="s">
        <v>194</v>
      </c>
      <c r="C115" s="26" t="s">
        <v>351</v>
      </c>
      <c r="D115" s="27">
        <v>1000</v>
      </c>
      <c r="E115" s="64">
        <v>1000</v>
      </c>
      <c r="F115" s="65" t="str">
        <f t="shared" si="3"/>
        <v>-</v>
      </c>
    </row>
    <row r="116" spans="1:6" ht="22.5">
      <c r="A116" s="24" t="s">
        <v>217</v>
      </c>
      <c r="B116" s="63" t="s">
        <v>194</v>
      </c>
      <c r="C116" s="26" t="s">
        <v>352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219</v>
      </c>
      <c r="B117" s="63" t="s">
        <v>194</v>
      </c>
      <c r="C117" s="26" t="s">
        <v>353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354</v>
      </c>
      <c r="B118" s="52" t="s">
        <v>194</v>
      </c>
      <c r="C118" s="53" t="s">
        <v>355</v>
      </c>
      <c r="D118" s="54">
        <v>11613500</v>
      </c>
      <c r="E118" s="55">
        <v>1343061</v>
      </c>
      <c r="F118" s="56">
        <f t="shared" si="3"/>
        <v>10270439</v>
      </c>
    </row>
    <row r="119" spans="1:6">
      <c r="A119" s="51" t="s">
        <v>356</v>
      </c>
      <c r="B119" s="52" t="s">
        <v>194</v>
      </c>
      <c r="C119" s="53" t="s">
        <v>357</v>
      </c>
      <c r="D119" s="54">
        <v>31000</v>
      </c>
      <c r="E119" s="55">
        <v>17333.810000000001</v>
      </c>
      <c r="F119" s="56">
        <f t="shared" si="3"/>
        <v>13666.189999999999</v>
      </c>
    </row>
    <row r="120" spans="1:6" ht="33.75">
      <c r="A120" s="24" t="s">
        <v>358</v>
      </c>
      <c r="B120" s="63" t="s">
        <v>194</v>
      </c>
      <c r="C120" s="26" t="s">
        <v>359</v>
      </c>
      <c r="D120" s="27">
        <v>31000</v>
      </c>
      <c r="E120" s="64">
        <v>17333.810000000001</v>
      </c>
      <c r="F120" s="65">
        <f t="shared" si="3"/>
        <v>13666.189999999999</v>
      </c>
    </row>
    <row r="121" spans="1:6" ht="33.75">
      <c r="A121" s="24" t="s">
        <v>360</v>
      </c>
      <c r="B121" s="63" t="s">
        <v>194</v>
      </c>
      <c r="C121" s="26" t="s">
        <v>361</v>
      </c>
      <c r="D121" s="27">
        <v>31000</v>
      </c>
      <c r="E121" s="64">
        <v>17333.810000000001</v>
      </c>
      <c r="F121" s="65">
        <f t="shared" si="3"/>
        <v>13666.189999999999</v>
      </c>
    </row>
    <row r="122" spans="1:6" ht="90">
      <c r="A122" s="66" t="s">
        <v>362</v>
      </c>
      <c r="B122" s="63" t="s">
        <v>194</v>
      </c>
      <c r="C122" s="26" t="s">
        <v>363</v>
      </c>
      <c r="D122" s="27">
        <v>31000</v>
      </c>
      <c r="E122" s="64">
        <v>17333.810000000001</v>
      </c>
      <c r="F122" s="65">
        <f t="shared" si="3"/>
        <v>13666.189999999999</v>
      </c>
    </row>
    <row r="123" spans="1:6" ht="22.5">
      <c r="A123" s="24" t="s">
        <v>217</v>
      </c>
      <c r="B123" s="63" t="s">
        <v>194</v>
      </c>
      <c r="C123" s="26" t="s">
        <v>364</v>
      </c>
      <c r="D123" s="27">
        <v>31000</v>
      </c>
      <c r="E123" s="64">
        <v>17333.810000000001</v>
      </c>
      <c r="F123" s="65">
        <f t="shared" si="3"/>
        <v>13666.189999999999</v>
      </c>
    </row>
    <row r="124" spans="1:6">
      <c r="A124" s="24" t="s">
        <v>219</v>
      </c>
      <c r="B124" s="63" t="s">
        <v>194</v>
      </c>
      <c r="C124" s="26" t="s">
        <v>365</v>
      </c>
      <c r="D124" s="27">
        <v>31000</v>
      </c>
      <c r="E124" s="64">
        <v>17333.810000000001</v>
      </c>
      <c r="F124" s="65">
        <f t="shared" si="3"/>
        <v>13666.189999999999</v>
      </c>
    </row>
    <row r="125" spans="1:6">
      <c r="A125" s="51" t="s">
        <v>366</v>
      </c>
      <c r="B125" s="52" t="s">
        <v>194</v>
      </c>
      <c r="C125" s="53" t="s">
        <v>367</v>
      </c>
      <c r="D125" s="54">
        <v>11582500</v>
      </c>
      <c r="E125" s="55">
        <v>1325727.19</v>
      </c>
      <c r="F125" s="56">
        <f t="shared" si="3"/>
        <v>10256772.810000001</v>
      </c>
    </row>
    <row r="126" spans="1:6" ht="33.75">
      <c r="A126" s="24" t="s">
        <v>358</v>
      </c>
      <c r="B126" s="63" t="s">
        <v>194</v>
      </c>
      <c r="C126" s="26" t="s">
        <v>368</v>
      </c>
      <c r="D126" s="27">
        <v>7850300</v>
      </c>
      <c r="E126" s="64">
        <v>1325727.19</v>
      </c>
      <c r="F126" s="65">
        <f t="shared" si="3"/>
        <v>6524572.8100000005</v>
      </c>
    </row>
    <row r="127" spans="1:6" ht="45">
      <c r="A127" s="24" t="s">
        <v>369</v>
      </c>
      <c r="B127" s="63" t="s">
        <v>194</v>
      </c>
      <c r="C127" s="26" t="s">
        <v>370</v>
      </c>
      <c r="D127" s="27">
        <v>7850300</v>
      </c>
      <c r="E127" s="64">
        <v>1325727.19</v>
      </c>
      <c r="F127" s="65">
        <f t="shared" si="3"/>
        <v>6524572.8100000005</v>
      </c>
    </row>
    <row r="128" spans="1:6" ht="56.25">
      <c r="A128" s="24" t="s">
        <v>371</v>
      </c>
      <c r="B128" s="63" t="s">
        <v>194</v>
      </c>
      <c r="C128" s="26" t="s">
        <v>372</v>
      </c>
      <c r="D128" s="27">
        <v>1151800</v>
      </c>
      <c r="E128" s="64">
        <v>541360.51</v>
      </c>
      <c r="F128" s="65">
        <f t="shared" si="3"/>
        <v>610439.49</v>
      </c>
    </row>
    <row r="129" spans="1:6" ht="22.5">
      <c r="A129" s="24" t="s">
        <v>217</v>
      </c>
      <c r="B129" s="63" t="s">
        <v>194</v>
      </c>
      <c r="C129" s="26" t="s">
        <v>373</v>
      </c>
      <c r="D129" s="27">
        <v>1151800</v>
      </c>
      <c r="E129" s="64">
        <v>541360.51</v>
      </c>
      <c r="F129" s="65">
        <f t="shared" si="3"/>
        <v>610439.49</v>
      </c>
    </row>
    <row r="130" spans="1:6">
      <c r="A130" s="24" t="s">
        <v>219</v>
      </c>
      <c r="B130" s="63" t="s">
        <v>194</v>
      </c>
      <c r="C130" s="26" t="s">
        <v>374</v>
      </c>
      <c r="D130" s="27">
        <v>450000</v>
      </c>
      <c r="E130" s="64">
        <v>199897</v>
      </c>
      <c r="F130" s="65">
        <f t="shared" si="3"/>
        <v>250103</v>
      </c>
    </row>
    <row r="131" spans="1:6">
      <c r="A131" s="24" t="s">
        <v>221</v>
      </c>
      <c r="B131" s="63" t="s">
        <v>194</v>
      </c>
      <c r="C131" s="26" t="s">
        <v>375</v>
      </c>
      <c r="D131" s="27">
        <v>701800</v>
      </c>
      <c r="E131" s="64">
        <v>341463.51</v>
      </c>
      <c r="F131" s="65">
        <f t="shared" si="3"/>
        <v>360336.49</v>
      </c>
    </row>
    <row r="132" spans="1:6" ht="56.25">
      <c r="A132" s="24" t="s">
        <v>376</v>
      </c>
      <c r="B132" s="63" t="s">
        <v>194</v>
      </c>
      <c r="C132" s="26" t="s">
        <v>377</v>
      </c>
      <c r="D132" s="27">
        <v>640000</v>
      </c>
      <c r="E132" s="64">
        <v>41500</v>
      </c>
      <c r="F132" s="65">
        <f t="shared" si="3"/>
        <v>598500</v>
      </c>
    </row>
    <row r="133" spans="1:6" ht="22.5">
      <c r="A133" s="24" t="s">
        <v>217</v>
      </c>
      <c r="B133" s="63" t="s">
        <v>194</v>
      </c>
      <c r="C133" s="26" t="s">
        <v>378</v>
      </c>
      <c r="D133" s="27">
        <v>640000</v>
      </c>
      <c r="E133" s="64">
        <v>41500</v>
      </c>
      <c r="F133" s="65">
        <f t="shared" si="3"/>
        <v>598500</v>
      </c>
    </row>
    <row r="134" spans="1:6">
      <c r="A134" s="24" t="s">
        <v>219</v>
      </c>
      <c r="B134" s="63" t="s">
        <v>194</v>
      </c>
      <c r="C134" s="26" t="s">
        <v>379</v>
      </c>
      <c r="D134" s="27">
        <v>640000</v>
      </c>
      <c r="E134" s="64">
        <v>41500</v>
      </c>
      <c r="F134" s="65">
        <f t="shared" si="3"/>
        <v>598500</v>
      </c>
    </row>
    <row r="135" spans="1:6" ht="67.5">
      <c r="A135" s="66" t="s">
        <v>380</v>
      </c>
      <c r="B135" s="63" t="s">
        <v>194</v>
      </c>
      <c r="C135" s="26" t="s">
        <v>381</v>
      </c>
      <c r="D135" s="27">
        <v>300000</v>
      </c>
      <c r="E135" s="64">
        <v>141478.82</v>
      </c>
      <c r="F135" s="65">
        <f t="shared" si="3"/>
        <v>158521.18</v>
      </c>
    </row>
    <row r="136" spans="1:6" ht="22.5">
      <c r="A136" s="24" t="s">
        <v>217</v>
      </c>
      <c r="B136" s="63" t="s">
        <v>194</v>
      </c>
      <c r="C136" s="26" t="s">
        <v>382</v>
      </c>
      <c r="D136" s="27">
        <v>300000</v>
      </c>
      <c r="E136" s="64">
        <v>141478.82</v>
      </c>
      <c r="F136" s="65">
        <f t="shared" si="3"/>
        <v>158521.18</v>
      </c>
    </row>
    <row r="137" spans="1:6">
      <c r="A137" s="24" t="s">
        <v>219</v>
      </c>
      <c r="B137" s="63" t="s">
        <v>194</v>
      </c>
      <c r="C137" s="26" t="s">
        <v>383</v>
      </c>
      <c r="D137" s="27">
        <v>300000</v>
      </c>
      <c r="E137" s="64">
        <v>141478.82</v>
      </c>
      <c r="F137" s="65">
        <f t="shared" si="3"/>
        <v>158521.18</v>
      </c>
    </row>
    <row r="138" spans="1:6" ht="67.5">
      <c r="A138" s="24" t="s">
        <v>384</v>
      </c>
      <c r="B138" s="63" t="s">
        <v>194</v>
      </c>
      <c r="C138" s="26" t="s">
        <v>385</v>
      </c>
      <c r="D138" s="27">
        <v>5670500</v>
      </c>
      <c r="E138" s="64">
        <v>597281.86</v>
      </c>
      <c r="F138" s="65">
        <f t="shared" si="3"/>
        <v>5073218.1399999997</v>
      </c>
    </row>
    <row r="139" spans="1:6" ht="22.5">
      <c r="A139" s="24" t="s">
        <v>217</v>
      </c>
      <c r="B139" s="63" t="s">
        <v>194</v>
      </c>
      <c r="C139" s="26" t="s">
        <v>386</v>
      </c>
      <c r="D139" s="27">
        <v>5670500</v>
      </c>
      <c r="E139" s="64">
        <v>597281.86</v>
      </c>
      <c r="F139" s="65">
        <f t="shared" si="3"/>
        <v>5073218.1399999997</v>
      </c>
    </row>
    <row r="140" spans="1:6">
      <c r="A140" s="24" t="s">
        <v>219</v>
      </c>
      <c r="B140" s="63" t="s">
        <v>194</v>
      </c>
      <c r="C140" s="26" t="s">
        <v>387</v>
      </c>
      <c r="D140" s="27">
        <v>5670500</v>
      </c>
      <c r="E140" s="64">
        <v>597281.86</v>
      </c>
      <c r="F140" s="65">
        <f t="shared" si="3"/>
        <v>5073218.1399999997</v>
      </c>
    </row>
    <row r="141" spans="1:6" ht="56.25">
      <c r="A141" s="24" t="s">
        <v>388</v>
      </c>
      <c r="B141" s="63" t="s">
        <v>194</v>
      </c>
      <c r="C141" s="26" t="s">
        <v>389</v>
      </c>
      <c r="D141" s="27">
        <v>10000</v>
      </c>
      <c r="E141" s="64">
        <v>4106</v>
      </c>
      <c r="F141" s="65">
        <f t="shared" si="3"/>
        <v>5894</v>
      </c>
    </row>
    <row r="142" spans="1:6">
      <c r="A142" s="24" t="s">
        <v>223</v>
      </c>
      <c r="B142" s="63" t="s">
        <v>194</v>
      </c>
      <c r="C142" s="26" t="s">
        <v>390</v>
      </c>
      <c r="D142" s="27">
        <v>10000</v>
      </c>
      <c r="E142" s="64">
        <v>4106</v>
      </c>
      <c r="F142" s="65">
        <f t="shared" si="3"/>
        <v>5894</v>
      </c>
    </row>
    <row r="143" spans="1:6" ht="22.5">
      <c r="A143" s="24" t="s">
        <v>391</v>
      </c>
      <c r="B143" s="63" t="s">
        <v>194</v>
      </c>
      <c r="C143" s="26" t="s">
        <v>392</v>
      </c>
      <c r="D143" s="27">
        <v>10000</v>
      </c>
      <c r="E143" s="64">
        <v>4106</v>
      </c>
      <c r="F143" s="65">
        <f t="shared" ref="F143:F174" si="4">IF(OR(D143="-",IF(E143="-",0,E143)&gt;=IF(D143="-",0,D143)),"-",IF(D143="-",0,D143)-IF(E143="-",0,E143))</f>
        <v>5894</v>
      </c>
    </row>
    <row r="144" spans="1:6" ht="56.25">
      <c r="A144" s="24" t="s">
        <v>393</v>
      </c>
      <c r="B144" s="63" t="s">
        <v>194</v>
      </c>
      <c r="C144" s="26" t="s">
        <v>394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217</v>
      </c>
      <c r="B145" s="63" t="s">
        <v>194</v>
      </c>
      <c r="C145" s="26" t="s">
        <v>395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396</v>
      </c>
      <c r="B146" s="63" t="s">
        <v>194</v>
      </c>
      <c r="C146" s="26" t="s">
        <v>397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398</v>
      </c>
      <c r="B147" s="63" t="s">
        <v>194</v>
      </c>
      <c r="C147" s="26" t="s">
        <v>399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400</v>
      </c>
      <c r="B148" s="63" t="s">
        <v>194</v>
      </c>
      <c r="C148" s="26" t="s">
        <v>401</v>
      </c>
      <c r="D148" s="27">
        <v>3712200</v>
      </c>
      <c r="E148" s="64" t="s">
        <v>46</v>
      </c>
      <c r="F148" s="65">
        <f t="shared" si="4"/>
        <v>3712200</v>
      </c>
    </row>
    <row r="149" spans="1:6" ht="33.75">
      <c r="A149" s="24" t="s">
        <v>402</v>
      </c>
      <c r="B149" s="63" t="s">
        <v>194</v>
      </c>
      <c r="C149" s="26" t="s">
        <v>403</v>
      </c>
      <c r="D149" s="27">
        <v>3712200</v>
      </c>
      <c r="E149" s="64" t="s">
        <v>46</v>
      </c>
      <c r="F149" s="65">
        <f t="shared" si="4"/>
        <v>3712200</v>
      </c>
    </row>
    <row r="150" spans="1:6" ht="22.5">
      <c r="A150" s="24" t="s">
        <v>217</v>
      </c>
      <c r="B150" s="63" t="s">
        <v>194</v>
      </c>
      <c r="C150" s="26" t="s">
        <v>404</v>
      </c>
      <c r="D150" s="27">
        <v>3712200</v>
      </c>
      <c r="E150" s="64" t="s">
        <v>46</v>
      </c>
      <c r="F150" s="65">
        <f t="shared" si="4"/>
        <v>3712200</v>
      </c>
    </row>
    <row r="151" spans="1:6" ht="22.5">
      <c r="A151" s="24" t="s">
        <v>396</v>
      </c>
      <c r="B151" s="63" t="s">
        <v>194</v>
      </c>
      <c r="C151" s="26" t="s">
        <v>405</v>
      </c>
      <c r="D151" s="27">
        <v>3712200</v>
      </c>
      <c r="E151" s="64" t="s">
        <v>46</v>
      </c>
      <c r="F151" s="65">
        <f t="shared" si="4"/>
        <v>3712200</v>
      </c>
    </row>
    <row r="152" spans="1:6" ht="22.5">
      <c r="A152" s="24" t="s">
        <v>406</v>
      </c>
      <c r="B152" s="63" t="s">
        <v>194</v>
      </c>
      <c r="C152" s="26" t="s">
        <v>407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408</v>
      </c>
      <c r="B153" s="63" t="s">
        <v>194</v>
      </c>
      <c r="C153" s="26" t="s">
        <v>409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410</v>
      </c>
      <c r="B154" s="63" t="s">
        <v>194</v>
      </c>
      <c r="C154" s="26" t="s">
        <v>411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217</v>
      </c>
      <c r="B155" s="63" t="s">
        <v>194</v>
      </c>
      <c r="C155" s="26" t="s">
        <v>412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219</v>
      </c>
      <c r="B156" s="63" t="s">
        <v>194</v>
      </c>
      <c r="C156" s="26" t="s">
        <v>413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414</v>
      </c>
      <c r="B157" s="52" t="s">
        <v>194</v>
      </c>
      <c r="C157" s="53" t="s">
        <v>415</v>
      </c>
      <c r="D157" s="54">
        <v>30000</v>
      </c>
      <c r="E157" s="55">
        <v>2200</v>
      </c>
      <c r="F157" s="56">
        <f t="shared" si="4"/>
        <v>27800</v>
      </c>
    </row>
    <row r="158" spans="1:6" ht="22.5">
      <c r="A158" s="51" t="s">
        <v>416</v>
      </c>
      <c r="B158" s="52" t="s">
        <v>194</v>
      </c>
      <c r="C158" s="53" t="s">
        <v>417</v>
      </c>
      <c r="D158" s="54">
        <v>30000</v>
      </c>
      <c r="E158" s="55">
        <v>2200</v>
      </c>
      <c r="F158" s="56">
        <f t="shared" si="4"/>
        <v>27800</v>
      </c>
    </row>
    <row r="159" spans="1:6" ht="22.5">
      <c r="A159" s="24" t="s">
        <v>201</v>
      </c>
      <c r="B159" s="63" t="s">
        <v>194</v>
      </c>
      <c r="C159" s="26" t="s">
        <v>418</v>
      </c>
      <c r="D159" s="27">
        <v>30000</v>
      </c>
      <c r="E159" s="64">
        <v>2200</v>
      </c>
      <c r="F159" s="65">
        <f t="shared" si="4"/>
        <v>27800</v>
      </c>
    </row>
    <row r="160" spans="1:6" ht="33.75">
      <c r="A160" s="24" t="s">
        <v>419</v>
      </c>
      <c r="B160" s="63" t="s">
        <v>194</v>
      </c>
      <c r="C160" s="26" t="s">
        <v>420</v>
      </c>
      <c r="D160" s="27">
        <v>30000</v>
      </c>
      <c r="E160" s="64">
        <v>2200</v>
      </c>
      <c r="F160" s="65">
        <f t="shared" si="4"/>
        <v>27800</v>
      </c>
    </row>
    <row r="161" spans="1:6" ht="56.25">
      <c r="A161" s="24" t="s">
        <v>421</v>
      </c>
      <c r="B161" s="63" t="s">
        <v>194</v>
      </c>
      <c r="C161" s="26" t="s">
        <v>422</v>
      </c>
      <c r="D161" s="27">
        <v>30000</v>
      </c>
      <c r="E161" s="64">
        <v>2200</v>
      </c>
      <c r="F161" s="65">
        <f t="shared" si="4"/>
        <v>27800</v>
      </c>
    </row>
    <row r="162" spans="1:6" ht="22.5">
      <c r="A162" s="24" t="s">
        <v>217</v>
      </c>
      <c r="B162" s="63" t="s">
        <v>194</v>
      </c>
      <c r="C162" s="26" t="s">
        <v>423</v>
      </c>
      <c r="D162" s="27">
        <v>30000</v>
      </c>
      <c r="E162" s="64">
        <v>2200</v>
      </c>
      <c r="F162" s="65">
        <f t="shared" si="4"/>
        <v>27800</v>
      </c>
    </row>
    <row r="163" spans="1:6">
      <c r="A163" s="24" t="s">
        <v>219</v>
      </c>
      <c r="B163" s="63" t="s">
        <v>194</v>
      </c>
      <c r="C163" s="26" t="s">
        <v>424</v>
      </c>
      <c r="D163" s="27">
        <v>30000</v>
      </c>
      <c r="E163" s="64">
        <v>2200</v>
      </c>
      <c r="F163" s="65">
        <f t="shared" si="4"/>
        <v>27800</v>
      </c>
    </row>
    <row r="164" spans="1:6">
      <c r="A164" s="51" t="s">
        <v>425</v>
      </c>
      <c r="B164" s="52" t="s">
        <v>194</v>
      </c>
      <c r="C164" s="53" t="s">
        <v>426</v>
      </c>
      <c r="D164" s="54">
        <v>10677900</v>
      </c>
      <c r="E164" s="55">
        <v>3854444.78</v>
      </c>
      <c r="F164" s="56">
        <f t="shared" si="4"/>
        <v>6823455.2200000007</v>
      </c>
    </row>
    <row r="165" spans="1:6">
      <c r="A165" s="51" t="s">
        <v>427</v>
      </c>
      <c r="B165" s="52" t="s">
        <v>194</v>
      </c>
      <c r="C165" s="53" t="s">
        <v>428</v>
      </c>
      <c r="D165" s="54">
        <v>10677900</v>
      </c>
      <c r="E165" s="55">
        <v>3854444.78</v>
      </c>
      <c r="F165" s="56">
        <f t="shared" si="4"/>
        <v>6823455.2200000007</v>
      </c>
    </row>
    <row r="166" spans="1:6">
      <c r="A166" s="24" t="s">
        <v>398</v>
      </c>
      <c r="B166" s="63" t="s">
        <v>194</v>
      </c>
      <c r="C166" s="26" t="s">
        <v>429</v>
      </c>
      <c r="D166" s="27">
        <v>10677900</v>
      </c>
      <c r="E166" s="64">
        <v>3854444.78</v>
      </c>
      <c r="F166" s="65">
        <f t="shared" si="4"/>
        <v>6823455.2200000007</v>
      </c>
    </row>
    <row r="167" spans="1:6" ht="22.5">
      <c r="A167" s="24" t="s">
        <v>400</v>
      </c>
      <c r="B167" s="63" t="s">
        <v>194</v>
      </c>
      <c r="C167" s="26" t="s">
        <v>430</v>
      </c>
      <c r="D167" s="27">
        <v>10677900</v>
      </c>
      <c r="E167" s="64">
        <v>3854444.78</v>
      </c>
      <c r="F167" s="65">
        <f t="shared" si="4"/>
        <v>6823455.2200000007</v>
      </c>
    </row>
    <row r="168" spans="1:6" ht="45">
      <c r="A168" s="24" t="s">
        <v>431</v>
      </c>
      <c r="B168" s="63" t="s">
        <v>194</v>
      </c>
      <c r="C168" s="26" t="s">
        <v>432</v>
      </c>
      <c r="D168" s="27">
        <v>7295300</v>
      </c>
      <c r="E168" s="64">
        <v>3737298.78</v>
      </c>
      <c r="F168" s="65">
        <f t="shared" si="4"/>
        <v>3558001.22</v>
      </c>
    </row>
    <row r="169" spans="1:6" ht="56.25">
      <c r="A169" s="24" t="s">
        <v>207</v>
      </c>
      <c r="B169" s="63" t="s">
        <v>194</v>
      </c>
      <c r="C169" s="26" t="s">
        <v>433</v>
      </c>
      <c r="D169" s="27">
        <v>4198400</v>
      </c>
      <c r="E169" s="64">
        <v>2310597.69</v>
      </c>
      <c r="F169" s="65">
        <f t="shared" si="4"/>
        <v>1887802.31</v>
      </c>
    </row>
    <row r="170" spans="1:6">
      <c r="A170" s="24" t="s">
        <v>434</v>
      </c>
      <c r="B170" s="63" t="s">
        <v>194</v>
      </c>
      <c r="C170" s="26" t="s">
        <v>435</v>
      </c>
      <c r="D170" s="27">
        <v>3224600</v>
      </c>
      <c r="E170" s="64">
        <v>1794438.26</v>
      </c>
      <c r="F170" s="65">
        <f t="shared" si="4"/>
        <v>1430161.74</v>
      </c>
    </row>
    <row r="171" spans="1:6" ht="33.75">
      <c r="A171" s="24" t="s">
        <v>436</v>
      </c>
      <c r="B171" s="63" t="s">
        <v>194</v>
      </c>
      <c r="C171" s="26" t="s">
        <v>437</v>
      </c>
      <c r="D171" s="27">
        <v>973800</v>
      </c>
      <c r="E171" s="64">
        <v>516159.43</v>
      </c>
      <c r="F171" s="65">
        <f t="shared" si="4"/>
        <v>457640.57</v>
      </c>
    </row>
    <row r="172" spans="1:6" ht="22.5">
      <c r="A172" s="24" t="s">
        <v>217</v>
      </c>
      <c r="B172" s="63" t="s">
        <v>194</v>
      </c>
      <c r="C172" s="26" t="s">
        <v>438</v>
      </c>
      <c r="D172" s="27">
        <v>3095000</v>
      </c>
      <c r="E172" s="64">
        <v>1426201.09</v>
      </c>
      <c r="F172" s="65">
        <f t="shared" si="4"/>
        <v>1668798.91</v>
      </c>
    </row>
    <row r="173" spans="1:6" ht="22.5">
      <c r="A173" s="24" t="s">
        <v>396</v>
      </c>
      <c r="B173" s="63" t="s">
        <v>194</v>
      </c>
      <c r="C173" s="26" t="s">
        <v>439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219</v>
      </c>
      <c r="B174" s="63" t="s">
        <v>194</v>
      </c>
      <c r="C174" s="26" t="s">
        <v>440</v>
      </c>
      <c r="D174" s="27">
        <v>1806800</v>
      </c>
      <c r="E174" s="64">
        <v>771314.75</v>
      </c>
      <c r="F174" s="65">
        <f t="shared" si="4"/>
        <v>1035485.25</v>
      </c>
    </row>
    <row r="175" spans="1:6">
      <c r="A175" s="24" t="s">
        <v>221</v>
      </c>
      <c r="B175" s="63" t="s">
        <v>194</v>
      </c>
      <c r="C175" s="26" t="s">
        <v>441</v>
      </c>
      <c r="D175" s="27">
        <v>1227200</v>
      </c>
      <c r="E175" s="64">
        <v>654886.34</v>
      </c>
      <c r="F175" s="65">
        <f t="shared" ref="F175:F203" si="5">IF(OR(D175="-",IF(E175="-",0,E175)&gt;=IF(D175="-",0,D175)),"-",IF(D175="-",0,D175)-IF(E175="-",0,E175))</f>
        <v>572313.66</v>
      </c>
    </row>
    <row r="176" spans="1:6">
      <c r="A176" s="24" t="s">
        <v>223</v>
      </c>
      <c r="B176" s="63" t="s">
        <v>194</v>
      </c>
      <c r="C176" s="26" t="s">
        <v>442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227</v>
      </c>
      <c r="B177" s="63" t="s">
        <v>194</v>
      </c>
      <c r="C177" s="26" t="s">
        <v>443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444</v>
      </c>
      <c r="B178" s="63" t="s">
        <v>194</v>
      </c>
      <c r="C178" s="26" t="s">
        <v>445</v>
      </c>
      <c r="D178" s="27">
        <v>90000</v>
      </c>
      <c r="E178" s="64">
        <v>49780</v>
      </c>
      <c r="F178" s="65">
        <f t="shared" si="5"/>
        <v>40220</v>
      </c>
    </row>
    <row r="179" spans="1:6" ht="22.5">
      <c r="A179" s="24" t="s">
        <v>217</v>
      </c>
      <c r="B179" s="63" t="s">
        <v>194</v>
      </c>
      <c r="C179" s="26" t="s">
        <v>446</v>
      </c>
      <c r="D179" s="27">
        <v>90000</v>
      </c>
      <c r="E179" s="64">
        <v>49780</v>
      </c>
      <c r="F179" s="65">
        <f t="shared" si="5"/>
        <v>40220</v>
      </c>
    </row>
    <row r="180" spans="1:6">
      <c r="A180" s="24" t="s">
        <v>219</v>
      </c>
      <c r="B180" s="63" t="s">
        <v>194</v>
      </c>
      <c r="C180" s="26" t="s">
        <v>447</v>
      </c>
      <c r="D180" s="27">
        <v>90000</v>
      </c>
      <c r="E180" s="64">
        <v>49780</v>
      </c>
      <c r="F180" s="65">
        <f t="shared" si="5"/>
        <v>40220</v>
      </c>
    </row>
    <row r="181" spans="1:6" ht="45">
      <c r="A181" s="24" t="s">
        <v>448</v>
      </c>
      <c r="B181" s="63" t="s">
        <v>194</v>
      </c>
      <c r="C181" s="26" t="s">
        <v>449</v>
      </c>
      <c r="D181" s="27">
        <v>100000</v>
      </c>
      <c r="E181" s="64" t="s">
        <v>46</v>
      </c>
      <c r="F181" s="65">
        <f t="shared" si="5"/>
        <v>100000</v>
      </c>
    </row>
    <row r="182" spans="1:6" ht="22.5">
      <c r="A182" s="24" t="s">
        <v>217</v>
      </c>
      <c r="B182" s="63" t="s">
        <v>194</v>
      </c>
      <c r="C182" s="26" t="s">
        <v>450</v>
      </c>
      <c r="D182" s="27">
        <v>100000</v>
      </c>
      <c r="E182" s="64" t="s">
        <v>46</v>
      </c>
      <c r="F182" s="65">
        <f t="shared" si="5"/>
        <v>100000</v>
      </c>
    </row>
    <row r="183" spans="1:6" ht="22.5">
      <c r="A183" s="24" t="s">
        <v>396</v>
      </c>
      <c r="B183" s="63" t="s">
        <v>194</v>
      </c>
      <c r="C183" s="26" t="s">
        <v>451</v>
      </c>
      <c r="D183" s="27">
        <v>100000</v>
      </c>
      <c r="E183" s="64" t="s">
        <v>46</v>
      </c>
      <c r="F183" s="65">
        <f t="shared" si="5"/>
        <v>100000</v>
      </c>
    </row>
    <row r="184" spans="1:6" ht="33.75">
      <c r="A184" s="24" t="s">
        <v>452</v>
      </c>
      <c r="B184" s="63" t="s">
        <v>194</v>
      </c>
      <c r="C184" s="26" t="s">
        <v>453</v>
      </c>
      <c r="D184" s="27">
        <v>152500</v>
      </c>
      <c r="E184" s="64">
        <v>67366</v>
      </c>
      <c r="F184" s="65">
        <f t="shared" si="5"/>
        <v>85134</v>
      </c>
    </row>
    <row r="185" spans="1:6">
      <c r="A185" s="24" t="s">
        <v>223</v>
      </c>
      <c r="B185" s="63" t="s">
        <v>194</v>
      </c>
      <c r="C185" s="26" t="s">
        <v>454</v>
      </c>
      <c r="D185" s="27">
        <v>152500</v>
      </c>
      <c r="E185" s="64">
        <v>67366</v>
      </c>
      <c r="F185" s="65">
        <f t="shared" si="5"/>
        <v>85134</v>
      </c>
    </row>
    <row r="186" spans="1:6" ht="22.5">
      <c r="A186" s="24" t="s">
        <v>391</v>
      </c>
      <c r="B186" s="63" t="s">
        <v>194</v>
      </c>
      <c r="C186" s="26" t="s">
        <v>455</v>
      </c>
      <c r="D186" s="27">
        <v>152500</v>
      </c>
      <c r="E186" s="64">
        <v>67366</v>
      </c>
      <c r="F186" s="65">
        <f t="shared" si="5"/>
        <v>85134</v>
      </c>
    </row>
    <row r="187" spans="1:6" ht="33.75">
      <c r="A187" s="24" t="s">
        <v>402</v>
      </c>
      <c r="B187" s="63" t="s">
        <v>194</v>
      </c>
      <c r="C187" s="26" t="s">
        <v>456</v>
      </c>
      <c r="D187" s="27">
        <v>3040100</v>
      </c>
      <c r="E187" s="64" t="s">
        <v>46</v>
      </c>
      <c r="F187" s="65">
        <f t="shared" si="5"/>
        <v>3040100</v>
      </c>
    </row>
    <row r="188" spans="1:6" ht="22.5">
      <c r="A188" s="24" t="s">
        <v>217</v>
      </c>
      <c r="B188" s="63" t="s">
        <v>194</v>
      </c>
      <c r="C188" s="26" t="s">
        <v>457</v>
      </c>
      <c r="D188" s="27">
        <v>3040100</v>
      </c>
      <c r="E188" s="64" t="s">
        <v>46</v>
      </c>
      <c r="F188" s="65">
        <f t="shared" si="5"/>
        <v>3040100</v>
      </c>
    </row>
    <row r="189" spans="1:6" ht="22.5">
      <c r="A189" s="24" t="s">
        <v>396</v>
      </c>
      <c r="B189" s="63" t="s">
        <v>194</v>
      </c>
      <c r="C189" s="26" t="s">
        <v>458</v>
      </c>
      <c r="D189" s="27">
        <v>3040100</v>
      </c>
      <c r="E189" s="64" t="s">
        <v>46</v>
      </c>
      <c r="F189" s="65">
        <f t="shared" si="5"/>
        <v>3040100</v>
      </c>
    </row>
    <row r="190" spans="1:6">
      <c r="A190" s="51" t="s">
        <v>459</v>
      </c>
      <c r="B190" s="52" t="s">
        <v>194</v>
      </c>
      <c r="C190" s="53" t="s">
        <v>460</v>
      </c>
      <c r="D190" s="54">
        <v>185100</v>
      </c>
      <c r="E190" s="55">
        <v>121077.28</v>
      </c>
      <c r="F190" s="56">
        <f t="shared" si="5"/>
        <v>64022.720000000001</v>
      </c>
    </row>
    <row r="191" spans="1:6">
      <c r="A191" s="51" t="s">
        <v>461</v>
      </c>
      <c r="B191" s="52" t="s">
        <v>194</v>
      </c>
      <c r="C191" s="53" t="s">
        <v>462</v>
      </c>
      <c r="D191" s="54">
        <v>185100</v>
      </c>
      <c r="E191" s="55">
        <v>121077.28</v>
      </c>
      <c r="F191" s="56">
        <f t="shared" si="5"/>
        <v>64022.720000000001</v>
      </c>
    </row>
    <row r="192" spans="1:6" ht="22.5">
      <c r="A192" s="24" t="s">
        <v>463</v>
      </c>
      <c r="B192" s="63" t="s">
        <v>194</v>
      </c>
      <c r="C192" s="26" t="s">
        <v>464</v>
      </c>
      <c r="D192" s="27">
        <v>185100</v>
      </c>
      <c r="E192" s="64">
        <v>121077.28</v>
      </c>
      <c r="F192" s="65">
        <f t="shared" si="5"/>
        <v>64022.720000000001</v>
      </c>
    </row>
    <row r="193" spans="1:6" ht="33.75">
      <c r="A193" s="24" t="s">
        <v>465</v>
      </c>
      <c r="B193" s="63" t="s">
        <v>194</v>
      </c>
      <c r="C193" s="26" t="s">
        <v>466</v>
      </c>
      <c r="D193" s="27">
        <v>185100</v>
      </c>
      <c r="E193" s="64">
        <v>121077.28</v>
      </c>
      <c r="F193" s="65">
        <f t="shared" si="5"/>
        <v>64022.720000000001</v>
      </c>
    </row>
    <row r="194" spans="1:6" ht="56.25">
      <c r="A194" s="24" t="s">
        <v>467</v>
      </c>
      <c r="B194" s="63" t="s">
        <v>194</v>
      </c>
      <c r="C194" s="26" t="s">
        <v>468</v>
      </c>
      <c r="D194" s="27">
        <v>185100</v>
      </c>
      <c r="E194" s="64">
        <v>121077.28</v>
      </c>
      <c r="F194" s="65">
        <f t="shared" si="5"/>
        <v>64022.720000000001</v>
      </c>
    </row>
    <row r="195" spans="1:6">
      <c r="A195" s="24" t="s">
        <v>469</v>
      </c>
      <c r="B195" s="63" t="s">
        <v>194</v>
      </c>
      <c r="C195" s="26" t="s">
        <v>470</v>
      </c>
      <c r="D195" s="27">
        <v>185100</v>
      </c>
      <c r="E195" s="64">
        <v>121077.28</v>
      </c>
      <c r="F195" s="65">
        <f t="shared" si="5"/>
        <v>64022.720000000001</v>
      </c>
    </row>
    <row r="196" spans="1:6">
      <c r="A196" s="24" t="s">
        <v>471</v>
      </c>
      <c r="B196" s="63" t="s">
        <v>194</v>
      </c>
      <c r="C196" s="26" t="s">
        <v>472</v>
      </c>
      <c r="D196" s="27">
        <v>185100</v>
      </c>
      <c r="E196" s="64">
        <v>121077.28</v>
      </c>
      <c r="F196" s="65">
        <f t="shared" si="5"/>
        <v>64022.720000000001</v>
      </c>
    </row>
    <row r="197" spans="1:6">
      <c r="A197" s="51" t="s">
        <v>473</v>
      </c>
      <c r="B197" s="52" t="s">
        <v>194</v>
      </c>
      <c r="C197" s="53" t="s">
        <v>474</v>
      </c>
      <c r="D197" s="54">
        <v>85100</v>
      </c>
      <c r="E197" s="55">
        <v>36844</v>
      </c>
      <c r="F197" s="56">
        <f t="shared" si="5"/>
        <v>48256</v>
      </c>
    </row>
    <row r="198" spans="1:6" ht="22.5">
      <c r="A198" s="51" t="s">
        <v>475</v>
      </c>
      <c r="B198" s="52" t="s">
        <v>194</v>
      </c>
      <c r="C198" s="53" t="s">
        <v>476</v>
      </c>
      <c r="D198" s="54">
        <v>85100</v>
      </c>
      <c r="E198" s="55">
        <v>36844</v>
      </c>
      <c r="F198" s="56">
        <f t="shared" si="5"/>
        <v>48256</v>
      </c>
    </row>
    <row r="199" spans="1:6" ht="22.5">
      <c r="A199" s="24" t="s">
        <v>477</v>
      </c>
      <c r="B199" s="63" t="s">
        <v>194</v>
      </c>
      <c r="C199" s="26" t="s">
        <v>478</v>
      </c>
      <c r="D199" s="27">
        <v>85100</v>
      </c>
      <c r="E199" s="64">
        <v>36844</v>
      </c>
      <c r="F199" s="65">
        <f t="shared" si="5"/>
        <v>48256</v>
      </c>
    </row>
    <row r="200" spans="1:6" ht="33.75">
      <c r="A200" s="24" t="s">
        <v>479</v>
      </c>
      <c r="B200" s="63" t="s">
        <v>194</v>
      </c>
      <c r="C200" s="26" t="s">
        <v>480</v>
      </c>
      <c r="D200" s="27">
        <v>85100</v>
      </c>
      <c r="E200" s="64">
        <v>36844</v>
      </c>
      <c r="F200" s="65">
        <f t="shared" si="5"/>
        <v>48256</v>
      </c>
    </row>
    <row r="201" spans="1:6" ht="45">
      <c r="A201" s="24" t="s">
        <v>481</v>
      </c>
      <c r="B201" s="63" t="s">
        <v>194</v>
      </c>
      <c r="C201" s="26" t="s">
        <v>482</v>
      </c>
      <c r="D201" s="27">
        <v>85100</v>
      </c>
      <c r="E201" s="64">
        <v>36844</v>
      </c>
      <c r="F201" s="65">
        <f t="shared" si="5"/>
        <v>48256</v>
      </c>
    </row>
    <row r="202" spans="1:6" ht="22.5">
      <c r="A202" s="24" t="s">
        <v>217</v>
      </c>
      <c r="B202" s="63" t="s">
        <v>194</v>
      </c>
      <c r="C202" s="26" t="s">
        <v>483</v>
      </c>
      <c r="D202" s="27">
        <v>85100</v>
      </c>
      <c r="E202" s="64">
        <v>36844</v>
      </c>
      <c r="F202" s="65">
        <f t="shared" si="5"/>
        <v>48256</v>
      </c>
    </row>
    <row r="203" spans="1:6">
      <c r="A203" s="24" t="s">
        <v>219</v>
      </c>
      <c r="B203" s="63" t="s">
        <v>194</v>
      </c>
      <c r="C203" s="26" t="s">
        <v>484</v>
      </c>
      <c r="D203" s="27">
        <v>85100</v>
      </c>
      <c r="E203" s="64">
        <v>36844</v>
      </c>
      <c r="F203" s="65">
        <f t="shared" si="5"/>
        <v>48256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485</v>
      </c>
      <c r="B205" s="72" t="s">
        <v>486</v>
      </c>
      <c r="C205" s="73" t="s">
        <v>195</v>
      </c>
      <c r="D205" s="74">
        <v>-8293800</v>
      </c>
      <c r="E205" s="74">
        <v>3761967.88</v>
      </c>
      <c r="F205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L23" sqref="L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491</v>
      </c>
      <c r="B12" s="78" t="s">
        <v>492</v>
      </c>
      <c r="C12" s="79" t="s">
        <v>195</v>
      </c>
      <c r="D12" s="80">
        <v>8293800</v>
      </c>
      <c r="E12" s="80">
        <v>-3239696.95</v>
      </c>
      <c r="F12" s="81" t="s">
        <v>195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493</v>
      </c>
      <c r="B14" s="87" t="s">
        <v>494</v>
      </c>
      <c r="C14" s="88" t="s">
        <v>195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>
      <c r="A16" s="51" t="s">
        <v>496</v>
      </c>
      <c r="B16" s="87" t="s">
        <v>497</v>
      </c>
      <c r="C16" s="88" t="s">
        <v>195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8293800</v>
      </c>
      <c r="E18" s="80">
        <v>-3239696.95</v>
      </c>
      <c r="F18" s="81">
        <f>F19</f>
        <v>12055767.879999999</v>
      </c>
    </row>
    <row r="19" spans="1:6" ht="22.5">
      <c r="A19" s="77" t="s">
        <v>501</v>
      </c>
      <c r="B19" s="78" t="s">
        <v>499</v>
      </c>
      <c r="C19" s="79" t="s">
        <v>502</v>
      </c>
      <c r="D19" s="80">
        <v>8293800</v>
      </c>
      <c r="E19" s="80">
        <f>E20+E22</f>
        <v>-3761967.879999999</v>
      </c>
      <c r="F19" s="81">
        <f>D19-E19</f>
        <v>12055767.879999999</v>
      </c>
    </row>
    <row r="20" spans="1:6">
      <c r="A20" s="77" t="s">
        <v>503</v>
      </c>
      <c r="B20" s="78" t="s">
        <v>504</v>
      </c>
      <c r="C20" s="79" t="s">
        <v>505</v>
      </c>
      <c r="D20" s="80">
        <v>-23203800</v>
      </c>
      <c r="E20" s="80">
        <v>-14449994.76</v>
      </c>
      <c r="F20" s="81" t="s">
        <v>487</v>
      </c>
    </row>
    <row r="21" spans="1:6" ht="22.5">
      <c r="A21" s="24" t="s">
        <v>506</v>
      </c>
      <c r="B21" s="25" t="s">
        <v>504</v>
      </c>
      <c r="C21" s="89" t="s">
        <v>507</v>
      </c>
      <c r="D21" s="27">
        <v>-23203800</v>
      </c>
      <c r="E21" s="27">
        <v>-14449994.76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31497600</v>
      </c>
      <c r="E22" s="80">
        <f>E23</f>
        <v>10688026.880000001</v>
      </c>
      <c r="F22" s="81" t="s">
        <v>487</v>
      </c>
    </row>
    <row r="23" spans="1:6" ht="22.5">
      <c r="A23" s="24" t="s">
        <v>511</v>
      </c>
      <c r="B23" s="25" t="s">
        <v>509</v>
      </c>
      <c r="C23" s="89" t="s">
        <v>512</v>
      </c>
      <c r="D23" s="27">
        <v>31497600</v>
      </c>
      <c r="E23" s="27">
        <v>10688026.880000001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531</v>
      </c>
      <c r="D25" t="s">
        <v>532</v>
      </c>
    </row>
    <row r="27" spans="1:6" ht="12.75" customHeight="1">
      <c r="A27" t="s">
        <v>533</v>
      </c>
      <c r="D27" t="s">
        <v>534</v>
      </c>
    </row>
    <row r="29" spans="1:6" ht="12.75" customHeight="1">
      <c r="A29" t="s">
        <v>535</v>
      </c>
      <c r="D29" t="s">
        <v>536</v>
      </c>
    </row>
    <row r="31" spans="1:6" ht="12.75" customHeight="1">
      <c r="A31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18</v>
      </c>
    </row>
    <row r="11" spans="1:2">
      <c r="A11" t="s">
        <v>529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2023-09-07T06:28:29Z</cp:lastPrinted>
  <dcterms:created xsi:type="dcterms:W3CDTF">2023-09-06T06:01:43Z</dcterms:created>
  <dcterms:modified xsi:type="dcterms:W3CDTF">2023-09-07T06:28:59Z</dcterms:modified>
</cp:coreProperties>
</file>