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СВОД РЕЕСТРОВ РАСХОДНЫХ ОБЯЗАТ" sheetId="1" r:id="rId1"/>
    <sheet name="СВОД РЕЕСТРОВ РАСХОДНЫХ ОБЯЗ(2)" sheetId="2" r:id="rId2"/>
  </sheets>
  <definedNames>
    <definedName name="_xlnm.Print_Area" localSheetId="0">'СВОД РЕЕСТРОВ РАСХОДНЫХ ОБЯЗАТ'!$A$1:$BI$76</definedName>
  </definedNames>
  <calcPr calcId="125725"/>
</workbook>
</file>

<file path=xl/calcChain.xml><?xml version="1.0" encoding="utf-8"?>
<calcChain xmlns="http://schemas.openxmlformats.org/spreadsheetml/2006/main">
  <c r="AK54" i="1"/>
  <c r="AJ54"/>
  <c r="AL54"/>
  <c r="AM54"/>
  <c r="AN54"/>
  <c r="AO54"/>
  <c r="AP54"/>
  <c r="AQ54"/>
  <c r="AR54"/>
  <c r="AS54"/>
  <c r="AU54"/>
  <c r="AV54"/>
  <c r="AW54"/>
  <c r="AX54"/>
  <c r="AY54"/>
  <c r="AZ54"/>
  <c r="BA54"/>
  <c r="BB54"/>
  <c r="BC54"/>
  <c r="BD54"/>
  <c r="BE54"/>
  <c r="BF54"/>
  <c r="BG54"/>
  <c r="BH54"/>
  <c r="BI54"/>
  <c r="AT54"/>
  <c r="AK36"/>
  <c r="AJ36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AJ29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AK62"/>
  <c r="AK60" s="1"/>
  <c r="AL62"/>
  <c r="AL60" s="1"/>
  <c r="AL58" s="1"/>
  <c r="AM62"/>
  <c r="AM60" s="1"/>
  <c r="AM58" s="1"/>
  <c r="AN62"/>
  <c r="AN60" s="1"/>
  <c r="AN58" s="1"/>
  <c r="AO62"/>
  <c r="AO60" s="1"/>
  <c r="AO58" s="1"/>
  <c r="AP62"/>
  <c r="AP60" s="1"/>
  <c r="AP58" s="1"/>
  <c r="AQ62"/>
  <c r="AQ60" s="1"/>
  <c r="AQ58" s="1"/>
  <c r="AR62"/>
  <c r="AR60" s="1"/>
  <c r="AR58" s="1"/>
  <c r="AS62"/>
  <c r="AS60" s="1"/>
  <c r="AS58" s="1"/>
  <c r="AT62"/>
  <c r="AU62"/>
  <c r="AU60" s="1"/>
  <c r="AU58" s="1"/>
  <c r="AV62"/>
  <c r="AV60" s="1"/>
  <c r="AV58" s="1"/>
  <c r="AW62"/>
  <c r="AW60" s="1"/>
  <c r="AW58" s="1"/>
  <c r="AX62"/>
  <c r="AX60" s="1"/>
  <c r="AX58" s="1"/>
  <c r="AY62"/>
  <c r="AZ62"/>
  <c r="AZ60" s="1"/>
  <c r="AZ58" s="1"/>
  <c r="BA62"/>
  <c r="BA60" s="1"/>
  <c r="BA58" s="1"/>
  <c r="BB62"/>
  <c r="BB60" s="1"/>
  <c r="BB58" s="1"/>
  <c r="BC62"/>
  <c r="BC60" s="1"/>
  <c r="BC58" s="1"/>
  <c r="BD62"/>
  <c r="BE62"/>
  <c r="BE60" s="1"/>
  <c r="BE58" s="1"/>
  <c r="BF62"/>
  <c r="BF60" s="1"/>
  <c r="BF58" s="1"/>
  <c r="BG62"/>
  <c r="BG60" s="1"/>
  <c r="BG58" s="1"/>
  <c r="BH62"/>
  <c r="BH60" s="1"/>
  <c r="BH58" s="1"/>
  <c r="BI62"/>
  <c r="AJ62"/>
  <c r="AK51"/>
  <c r="AK49" s="1"/>
  <c r="AL51"/>
  <c r="AM51"/>
  <c r="AM49" s="1"/>
  <c r="AN51"/>
  <c r="AO51"/>
  <c r="AO49" s="1"/>
  <c r="AP51"/>
  <c r="AQ51"/>
  <c r="AQ49" s="1"/>
  <c r="AR51"/>
  <c r="AS51"/>
  <c r="AS49" s="1"/>
  <c r="AT51"/>
  <c r="AU51"/>
  <c r="AU49" s="1"/>
  <c r="AV51"/>
  <c r="AV49" s="1"/>
  <c r="AW51"/>
  <c r="AW49" s="1"/>
  <c r="AX51"/>
  <c r="AX49" s="1"/>
  <c r="AY51"/>
  <c r="AY49" s="1"/>
  <c r="AZ51"/>
  <c r="AZ49" s="1"/>
  <c r="BA51"/>
  <c r="BA49" s="1"/>
  <c r="BB51"/>
  <c r="BB49" s="1"/>
  <c r="BC51"/>
  <c r="BC49" s="1"/>
  <c r="BD51"/>
  <c r="BD49" s="1"/>
  <c r="BE51"/>
  <c r="BE49" s="1"/>
  <c r="BF51"/>
  <c r="BF49" s="1"/>
  <c r="BG51"/>
  <c r="BG49" s="1"/>
  <c r="BH51"/>
  <c r="BH49" s="1"/>
  <c r="BI51"/>
  <c r="BI49" s="1"/>
  <c r="AJ51"/>
  <c r="AK46"/>
  <c r="AK44" s="1"/>
  <c r="AL46"/>
  <c r="AL44" s="1"/>
  <c r="AM46"/>
  <c r="AM44" s="1"/>
  <c r="AN46"/>
  <c r="AN44" s="1"/>
  <c r="AO46"/>
  <c r="AO44" s="1"/>
  <c r="AP46"/>
  <c r="AP44" s="1"/>
  <c r="AQ46"/>
  <c r="AQ44" s="1"/>
  <c r="AR46"/>
  <c r="AR44" s="1"/>
  <c r="AS46"/>
  <c r="AS44" s="1"/>
  <c r="AT46"/>
  <c r="AT44" s="1"/>
  <c r="AU46"/>
  <c r="AU44" s="1"/>
  <c r="AV46"/>
  <c r="AV44" s="1"/>
  <c r="AW46"/>
  <c r="AW44" s="1"/>
  <c r="AX46"/>
  <c r="AX44" s="1"/>
  <c r="AY46"/>
  <c r="AY44" s="1"/>
  <c r="AZ46"/>
  <c r="AZ44" s="1"/>
  <c r="BA46"/>
  <c r="BA44" s="1"/>
  <c r="BB46"/>
  <c r="BB44" s="1"/>
  <c r="BC46"/>
  <c r="BC44" s="1"/>
  <c r="BD46"/>
  <c r="BD44" s="1"/>
  <c r="BE46"/>
  <c r="BE44" s="1"/>
  <c r="BF46"/>
  <c r="BF44" s="1"/>
  <c r="BG46"/>
  <c r="BG44" s="1"/>
  <c r="BH46"/>
  <c r="BH44" s="1"/>
  <c r="BI46"/>
  <c r="BI44" s="1"/>
  <c r="AJ46"/>
  <c r="AJ44" s="1"/>
  <c r="AK22"/>
  <c r="AL22"/>
  <c r="AL20" s="1"/>
  <c r="AM22"/>
  <c r="AM20" s="1"/>
  <c r="AN22"/>
  <c r="AN20" s="1"/>
  <c r="AO22"/>
  <c r="AO20" s="1"/>
  <c r="AP22"/>
  <c r="AP20" s="1"/>
  <c r="AQ22"/>
  <c r="AQ20" s="1"/>
  <c r="AR22"/>
  <c r="AR20" s="1"/>
  <c r="AS22"/>
  <c r="AS20" s="1"/>
  <c r="AT22"/>
  <c r="AT20" s="1"/>
  <c r="AU22"/>
  <c r="AU20" s="1"/>
  <c r="AV22"/>
  <c r="AV20" s="1"/>
  <c r="AW22"/>
  <c r="AW20" s="1"/>
  <c r="AX22"/>
  <c r="AX20" s="1"/>
  <c r="AY22"/>
  <c r="AZ22"/>
  <c r="AZ20" s="1"/>
  <c r="BA22"/>
  <c r="BA20" s="1"/>
  <c r="BB22"/>
  <c r="BB20" s="1"/>
  <c r="BC22"/>
  <c r="BC20" s="1"/>
  <c r="BD22"/>
  <c r="BD20" s="1"/>
  <c r="BE22"/>
  <c r="BE20" s="1"/>
  <c r="BF22"/>
  <c r="BF20" s="1"/>
  <c r="BG22"/>
  <c r="BG20" s="1"/>
  <c r="BH22"/>
  <c r="BH20" s="1"/>
  <c r="BI22"/>
  <c r="BI20" s="1"/>
  <c r="AJ22"/>
  <c r="AJ49" l="1"/>
  <c r="AR49"/>
  <c r="AR18" s="1"/>
  <c r="AP49"/>
  <c r="AN49"/>
  <c r="AN18" s="1"/>
  <c r="AL49"/>
  <c r="AT49"/>
  <c r="BI60"/>
  <c r="BI58" s="1"/>
  <c r="BD60"/>
  <c r="BD58" s="1"/>
  <c r="AT60"/>
  <c r="AT58" s="1"/>
  <c r="AY60"/>
  <c r="AY58" s="1"/>
  <c r="AJ60"/>
  <c r="AJ58" s="1"/>
  <c r="AJ20"/>
  <c r="AY20"/>
  <c r="AK20"/>
  <c r="BH18"/>
  <c r="BF18"/>
  <c r="BB18"/>
  <c r="AZ18"/>
  <c r="AX18"/>
  <c r="AV18"/>
  <c r="AP18"/>
  <c r="AL18"/>
  <c r="BG69"/>
  <c r="BG68" s="1"/>
  <c r="BG18"/>
  <c r="BE69"/>
  <c r="BE68" s="1"/>
  <c r="BE18"/>
  <c r="BC69"/>
  <c r="BC68" s="1"/>
  <c r="BC18"/>
  <c r="BA69"/>
  <c r="BA68" s="1"/>
  <c r="BA18"/>
  <c r="AW69"/>
  <c r="AW68" s="1"/>
  <c r="AW18"/>
  <c r="AU18"/>
  <c r="AU69"/>
  <c r="AU68" s="1"/>
  <c r="AS69"/>
  <c r="AS68" s="1"/>
  <c r="AS18"/>
  <c r="AQ18"/>
  <c r="AQ69"/>
  <c r="AQ68" s="1"/>
  <c r="AO69"/>
  <c r="AO68" s="1"/>
  <c r="AO18"/>
  <c r="AM18"/>
  <c r="AM69"/>
  <c r="AM68" s="1"/>
  <c r="AK58"/>
  <c r="BH69"/>
  <c r="BH68" s="1"/>
  <c r="BF69"/>
  <c r="BF68" s="1"/>
  <c r="BB69"/>
  <c r="BB68" s="1"/>
  <c r="AZ69"/>
  <c r="AZ68" s="1"/>
  <c r="AX69"/>
  <c r="AX68" s="1"/>
  <c r="AV69"/>
  <c r="AV68" s="1"/>
  <c r="AR69"/>
  <c r="AR68" s="1"/>
  <c r="AP69"/>
  <c r="AP68" s="1"/>
  <c r="AN69"/>
  <c r="AN68" s="1"/>
  <c r="AL69"/>
  <c r="AL68" s="1"/>
  <c r="AK69" l="1"/>
  <c r="AK68" s="1"/>
  <c r="BI18"/>
  <c r="BI69"/>
  <c r="BI68" s="1"/>
  <c r="BD18"/>
  <c r="BD69"/>
  <c r="BD68" s="1"/>
  <c r="AJ18"/>
  <c r="AT18"/>
  <c r="AT69"/>
  <c r="AT68" s="1"/>
  <c r="AY18"/>
  <c r="AJ69"/>
  <c r="AJ68" s="1"/>
  <c r="AY69"/>
  <c r="AY68" s="1"/>
  <c r="AK18"/>
</calcChain>
</file>

<file path=xl/sharedStrings.xml><?xml version="1.0" encoding="utf-8"?>
<sst xmlns="http://schemas.openxmlformats.org/spreadsheetml/2006/main" count="1213" uniqueCount="295">
  <si>
    <t>Финансовый орган субъекта Российской Федерации</t>
  </si>
  <si>
    <t>Наименование полномочия, расходного обязательства</t>
  </si>
  <si>
    <t>Код строки</t>
  </si>
  <si>
    <t>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</si>
  <si>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</si>
  <si>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>Код расхода по БК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</si>
  <si>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</si>
  <si>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</si>
  <si>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</si>
  <si>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</si>
  <si>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</si>
  <si>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</si>
  <si>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</si>
  <si>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отчетный</t>
  </si>
  <si>
    <t>текущий</t>
  </si>
  <si>
    <t>очередной</t>
  </si>
  <si>
    <t>плановый период</t>
  </si>
  <si>
    <t>Указы Президента Российской Федерации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</si>
  <si>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</si>
  <si>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</si>
  <si>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</si>
  <si>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</si>
  <si>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</si>
  <si>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раздел/подраздел</t>
  </si>
  <si>
    <t>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</si>
  <si>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</si>
  <si>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</si>
  <si>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</si>
  <si>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</si>
  <si>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</si>
  <si>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 xml:space="preserve">в т.ч. за счет целевых  средств регионального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</si>
  <si>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</si>
  <si>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</si>
  <si>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утвержденные бюджетные назначения</t>
  </si>
  <si>
    <t>исполнено</t>
  </si>
  <si>
    <t>в т.ч. за счет средств местных бюджетов</t>
  </si>
  <si>
    <t>2017 г.</t>
  </si>
  <si>
    <t>2018 г.</t>
  </si>
  <si>
    <t>2019 г.</t>
  </si>
  <si>
    <t>2020 г.</t>
  </si>
  <si>
    <t>2021 г.</t>
  </si>
  <si>
    <t>Администрация Анастасиевского сельского поселения</t>
  </si>
  <si>
    <t>Приложение № 1
к приказу  Мининистерства финансов Российской Федерации
от "_____" _____________ 2018 г. № _______
"О внесении изменений в приказ Минфина России от 31 мая 2017 г. № 82н"</t>
  </si>
  <si>
    <t>Приложение № 2 к Порядку представления реестров расходных обязательств
субъектов Российской Федерации, сводов реестров расходных обязательств
муниципальных образований, входящих в состав субъекта Российской Федерации,
утвержденному приказом Министерства финансов Российской Федерации
от 31 мая 2017 г. № 82н</t>
  </si>
  <si>
    <t>на 1 июня 2019</t>
  </si>
  <si>
    <t>Единица измерения: руб. (с точностью до второго десятичного знака)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</si>
  <si>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</si>
  <si>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</si>
  <si>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X</t>
  </si>
  <si>
    <t>в том числе: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</si>
  <si>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</si>
  <si>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</si>
  <si>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по перечню, предусмотренному частью 3 статьи 14 Федерального закона от 6 октября 2003 г. № 131-ФЗ «Об общих принципах организации местного самоуправления в Российской Федерации», всего</t>
  </si>
  <si>
    <t>6502</t>
  </si>
  <si>
    <t>владение, пользование и распоряжение имуществом, находящимся в муниципальной собственности сельского поселения</t>
  </si>
  <si>
    <t>6505</t>
  </si>
  <si>
    <t xml:space="preserve">Федеральный закон от 06.10.2003 №131-ФЗ "Об общих принципах организации местного самоуправления в Российской Федерации" </t>
  </si>
  <si>
    <t>06.10.2003 - не установлена</t>
  </si>
  <si>
    <t>1) в целом
2) в целом</t>
  </si>
  <si>
    <t>1</t>
  </si>
  <si>
    <t>13</t>
  </si>
  <si>
    <t>Плановый метод</t>
  </si>
  <si>
    <t>обеспечение первичных мер пожарной безопасности в границах населенных пунктов сельского поселения</t>
  </si>
  <si>
    <t>6506</t>
  </si>
  <si>
    <t>12</t>
  </si>
  <si>
    <t>09</t>
  </si>
  <si>
    <t>создание условий для организации досуга и обеспечения жителей сельского поселения услугами организаций культуры</t>
  </si>
  <si>
    <t>6508</t>
  </si>
  <si>
    <t xml:space="preserve">Указ Президента Российской Федерации от 07.05.2012 №597 "О мероприятиях по реализации государственной социальной политики" </t>
  </si>
  <si>
    <t>абз.4, пп.а, п.1</t>
  </si>
  <si>
    <t>07.05.2012 - не установлена</t>
  </si>
  <si>
    <t>18</t>
  </si>
  <si>
    <t xml:space="preserve">Постановление Правительства РФ от 15.04.2014 №317 "«Об утверждении государственной программы Российской Федерации «Развитие культуры и туризма» на 2013 - 2020 годы»" </t>
  </si>
  <si>
    <t>в целом</t>
  </si>
  <si>
    <t>02.05.2014 - не установлена</t>
  </si>
  <si>
    <t>7</t>
  </si>
  <si>
    <t>08/01</t>
  </si>
  <si>
    <t>01</t>
  </si>
  <si>
    <t>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</si>
  <si>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</si>
  <si>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11</t>
  </si>
  <si>
    <t>05</t>
  </si>
  <si>
    <t>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</si>
  <si>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</si>
  <si>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п.19, ч.1, ст.14</t>
  </si>
  <si>
    <t>21</t>
  </si>
  <si>
    <t>03</t>
  </si>
  <si>
    <t>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</si>
  <si>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</si>
  <si>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3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</si>
  <si>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сельского поселения</t>
  </si>
  <si>
    <t>6610</t>
  </si>
  <si>
    <t>п.7.1, ч.1, ст.14</t>
  </si>
  <si>
    <t>участие в предупреждении и ликвидации последствий чрезвычайных ситуаций в границах сельского поселения</t>
  </si>
  <si>
    <t>6612</t>
  </si>
  <si>
    <t>п.8, ч.1, ст.14</t>
  </si>
  <si>
    <t>осуществление мероприятий по обеспечению безопасности людей на водных объектах, охране их жизни и здоровья</t>
  </si>
  <si>
    <t>6621</t>
  </si>
  <si>
    <t xml:space="preserve">1) Федеральный закон от 21.07.1997 №117-ФЗ "О безопасности гидротехнических сооружений" 
2) Федеральный закон от 06.10.2003 №131-ФЗ "Об общих принципах организации местного самоуправления в Российской Федерации" </t>
  </si>
  <si>
    <t>1) в целом
2) п.26,31, ч.1, ст.14</t>
  </si>
  <si>
    <t>1) 28.07.1997 - не установлена
2) 06.10.2003 - не установлена</t>
  </si>
  <si>
    <t>06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</si>
  <si>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</si>
  <si>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</si>
  <si>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</si>
  <si>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</si>
  <si>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 xml:space="preserve">1) Закон Российской Федерации от 02.03.2007 №25 -ФЗ ""О муниципальной службе в Российской Федерации"" 
2) Федеральный закон от 06.10.2003 №131-ФЗ "Об общих принципах организации местного самоуправления в Российской Федерации" </t>
  </si>
  <si>
    <t>1) ст.22
2) п.9, ст.34</t>
  </si>
  <si>
    <t>1) 02.03.2007 - не установлена
2) 06.10.2003 - не установлена</t>
  </si>
  <si>
    <t>04
13</t>
  </si>
  <si>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</si>
  <si>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</si>
  <si>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04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</si>
  <si>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</si>
  <si>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6819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</si>
  <si>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</si>
  <si>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6900</t>
  </si>
  <si>
    <t>10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</si>
  <si>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</si>
  <si>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</si>
  <si>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за счет субвенций, предоставленных из федерального бюджета, всего</t>
  </si>
  <si>
    <t>7301</t>
  </si>
  <si>
    <t>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</si>
  <si>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</si>
  <si>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 xml:space="preserve">Постановление Правительства Российской Федерации от 29.04.2006 №258 "О субвенциях на осуществление полномочий по первичному воинскому учету на территориях, где отсуствуют военные комиссариаты" </t>
  </si>
  <si>
    <t>ч.в целом</t>
  </si>
  <si>
    <t>19.05.2006 - не установлена</t>
  </si>
  <si>
    <t xml:space="preserve">Областной закон от 26.12.2016 №834-ЗС ""О межбюджетных отношениях органов государственной власти и органов местного самоуправления в Ростовской области"" </t>
  </si>
  <si>
    <t>26.12.2016 - не установлена</t>
  </si>
  <si>
    <t>за счет субвенций, предоставленных из бюджета субъекта Российской Федерации, всего</t>
  </si>
  <si>
    <t>7400</t>
  </si>
  <si>
    <t>7401</t>
  </si>
  <si>
    <t xml:space="preserve">Федеральный закон от 06.10.1999 №184-ФЗ ""Об общих принципах организации законодательных (представительных) и исполнительных органов государственной власти субъектов Российской Федерации"" </t>
  </si>
  <si>
    <t>пп.24,1, п.2, ст.26,3</t>
  </si>
  <si>
    <t>18.10.1999 - не установлена</t>
  </si>
  <si>
    <t>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</si>
  <si>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</si>
  <si>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по предоставлению иных межбюджетных трансфертов, всего</t>
  </si>
  <si>
    <t>7800</t>
  </si>
  <si>
    <t>7801</t>
  </si>
  <si>
    <t>организация ритуальных услуг и содержание мест захоронения</t>
  </si>
  <si>
    <t>7804</t>
  </si>
  <si>
    <t>Итого расходных обязательств муниципальных образований, без учета внутренних оборотов</t>
  </si>
  <si>
    <t>Итого расходных обязательств муниципальных образований</t>
  </si>
  <si>
    <t>СВОД РЕЕСТРОВ РАСХОДНЫХ ОБЯЗАТЕЛЬСТВ МУНИЦИПАЛЬНЫХ ОБРАЗОВАНИЙ,
ВХОДЯЩИХ В СОСТАВ СУБЪЕКТА РОССИЙСКОЙ ФЕДЕРАЦИИ (Указы и Государственные программы)</t>
  </si>
  <si>
    <t>Группа в ЕИАС</t>
  </si>
  <si>
    <t xml:space="preserve"> в т.ч. за счет средств местных бюджетов</t>
  </si>
  <si>
    <t>в т.ч. за счет целевых  средств федерального бюджета</t>
  </si>
  <si>
    <t>государственные программы Российской Федерации</t>
  </si>
  <si>
    <t>Правовое основание финансового обеспечения и расходования средств (нормативные правовые акты, договоры, соглашения)</t>
  </si>
  <si>
    <t>РЕЕСТР РАСХОДНЫХ ОБЯЗАТЕЛЬСТВ
АНАСТАСИЕВСКОГО СЕЛЬСКОГО ПОСЕЛЕНИЯ МАТВЕЕВО-КУРГАНСКОГО РАЙОНА</t>
  </si>
  <si>
    <t xml:space="preserve">Наименование бюджета </t>
  </si>
  <si>
    <t>Бюджет Анастасиевского сельского поселения</t>
  </si>
  <si>
    <t>муниципального образования</t>
  </si>
  <si>
    <t>Объем средств на исполнение расходного обязательства</t>
  </si>
  <si>
    <t>по плану</t>
  </si>
  <si>
    <t>по факту исполнения</t>
  </si>
  <si>
    <t>раздел</t>
  </si>
  <si>
    <t>08</t>
  </si>
  <si>
    <t>01
01</t>
  </si>
  <si>
    <t>07</t>
  </si>
  <si>
    <t>Х</t>
  </si>
  <si>
    <t>02</t>
  </si>
  <si>
    <t>1) ст.12
2) ст.2
3) п.1</t>
  </si>
  <si>
    <t xml:space="preserve">1) Областной закон от 26.12.2016 №834-ЗС ""О межбюджетных отношениях органов государственной власти и органов местного самоуправления в Ростовской области"" 
2) Областной закон от 25.10.2002 №274-ЗС "Об административных комиссиях в Ростовской области" 
3) Постановление Правительства Ростовской области от 23.12.2011 №288 "О порядке расходования субвенций на осуществление полномочий по определению перечня должностных лиц, уполномоченных составлять протоколы об административных правонарушениях" </t>
  </si>
  <si>
    <t>1) 26.12.2016 - не установлена
2) 01.01.2006 - не установлена
3) 23.12.2011 - не установлена</t>
  </si>
  <si>
    <t xml:space="preserve">1) Федеральный закон от 02.04.1998 №53-ФЗ "О воинской обязанности и военной службе" 
2) Постановление Правительства Российской Федерации от 29.04.2006 №258 "О субвенциях на осуществление полномочий по первичному воинскому учету на территориях, где отсуствуют военные комиссариаты" </t>
  </si>
  <si>
    <t>1) абз.3, п.2, ст.8
2) ч.в целом</t>
  </si>
  <si>
    <t xml:space="preserve">1) 02.04.1998 - не установлена
2) 19.05.2006 - не установлена </t>
  </si>
  <si>
    <t>Приложение1 
к Порядку ведения реестра расходных обязательств Анастасиевского сельского поселения</t>
  </si>
  <si>
    <t>Глава Администрации Анастасиевского сельского поселения</t>
  </si>
  <si>
    <t>_______________</t>
  </si>
  <si>
    <t>Е.А.Андреева</t>
  </si>
  <si>
    <t>Исполнитель:</t>
  </si>
  <si>
    <t>Начальник сектора экономики и финансов</t>
  </si>
  <si>
    <t>________________</t>
  </si>
  <si>
    <t>М.М.Зимогляденко</t>
  </si>
  <si>
    <t>"____"_________20__г.</t>
  </si>
  <si>
    <t>п.3, ч.1, ст.14</t>
  </si>
  <si>
    <t>6601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</si>
  <si>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</si>
  <si>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п.4, ч.1, ст.14</t>
  </si>
  <si>
    <t>6813</t>
  </si>
  <si>
    <t>6901</t>
  </si>
  <si>
    <t>по перечню, предусмотренному Федеральным законом от 6 октября 2003 г. № 131-ФЗ «Об общих принципах организации местного самоуправления в Российской Федерации», всего</t>
  </si>
  <si>
    <t>6914</t>
  </si>
  <si>
    <t>осуществление мероприятий в сфере профилактики правонарушений, предусмотренных Федеральным законом от 23 июня 2016 г. № 182-ФЗ «Об основах системы профилактики правонарушений в Российской Федерации»</t>
  </si>
  <si>
    <t>предоставление доплаты за выслугу лет к трудовой пенсии муниципальным служащим за счет средств местного бюджета</t>
  </si>
  <si>
    <t>7802</t>
  </si>
  <si>
    <t>осуществление контроля за исполнением бюджета сельского поселения</t>
  </si>
  <si>
    <t>Федеральный закон от 06.10.2003 №131-ФЗ "Об общих принципах организации местного самоуправления в Российской Федерации"</t>
  </si>
  <si>
    <t>Условно утвержденные расходы на первый и второй годы планового периода в соответствии с решением о местном бюджете сельского поселения</t>
  </si>
  <si>
    <t>8000</t>
  </si>
  <si>
    <t>ч.4, ст.15</t>
  </si>
  <si>
    <t xml:space="preserve">1) Федеральный закон от 06.10.2003 №131-ФЗ "Об общих принципах организации местного самоуправления в Российской Федерации" </t>
  </si>
  <si>
    <t>1) 06.10.2003 - не установлена</t>
  </si>
  <si>
    <t>1) Федеральный закон от 06.10.2003 №131-ФЗ "Об общих принципах организации местного самоуправления в Российской Федерации"
2) Федеральный закон от 04.12.2007 №329-ФЗ "О физической культуре и спорте в Российской Федерации"</t>
  </si>
  <si>
    <t>1) п.14, ч.1, ст.14
2) ч.1, ст.9</t>
  </si>
  <si>
    <t>1)п.9, ст.34</t>
  </si>
  <si>
    <t xml:space="preserve">1) Областной закон от 28.12.2005 №436-ЗС ""О местном самоуправлении в Ростовской области"" 
</t>
  </si>
  <si>
    <t xml:space="preserve">1) ст.12
</t>
  </si>
  <si>
    <t xml:space="preserve">1) 01.01.2006 - не установлена
</t>
  </si>
  <si>
    <t>пп.5, п.1, ст.17,23</t>
  </si>
  <si>
    <t>1) Областной закон от 28.12.2005 №436-ЗС ""О местном самоуправлении в Ростовской области""
2) Областной закон от 08.08.2011 №645-ЗС "О выборах депутатов представительных органов муниципальных образований Ростовской области"</t>
  </si>
  <si>
    <t>1) п.3, ст.12
2) ст.47</t>
  </si>
  <si>
    <t>1) 01.01.2006 - не установлена
2) 30.12.2011 - не установлена</t>
  </si>
  <si>
    <t>1) в целом</t>
  </si>
  <si>
    <t xml:space="preserve">1) Федеральный закон от 06.10.2003 №131-ФЗ "Об общих принципах организации местного самоуправления в Российской Федерации"
</t>
  </si>
  <si>
    <t>1) п.15, ч.1, ст.14.1</t>
  </si>
  <si>
    <t xml:space="preserve">1) 06.10.2003 - не установлена
</t>
  </si>
  <si>
    <t>п.2, ст.9</t>
  </si>
  <si>
    <t>1) п.2 ст.9
2) ст.4
3) ст. в целом</t>
  </si>
  <si>
    <t>1) в целом
2) в целом
3) в целом</t>
  </si>
  <si>
    <t>6823</t>
  </si>
  <si>
    <t>Единица измерения: тыс. руб. (с точностью до первого десятичного знака)</t>
  </si>
  <si>
    <t xml:space="preserve">1) в целом
2) в целом
3) в целом
4) в целом
</t>
  </si>
  <si>
    <t xml:space="preserve">1) Областной закон от 28.12.2005 №436-ЗС ""О местном самоуправлении в Ростовской области"" 
2) Областной закон от 22.10.2004 №177-ЗС "О культуре" 
3) Постановление Правительства Ростовской области от 17.10.2018 №653 "Об утверждении государственной программы Ростовской области "Развитие культуры и туризма"" </t>
  </si>
  <si>
    <t xml:space="preserve">1) 01.01.2006 - не установлена
2) 01.01.2005 - не установлена
3)  01.01.2019 - 31.12.2030
</t>
  </si>
  <si>
    <t xml:space="preserve">1) в целом
2) в целом
3) в целом
</t>
  </si>
  <si>
    <t>1) 06.10.2003 - не установлена
2) 30.03.2008-не установлена</t>
  </si>
  <si>
    <t>6619</t>
  </si>
  <si>
    <t xml:space="preserve">1) Областной закон от 28.12.2005 №436-ЗС ""О местном самоуправлении в Ростовской области"" 
2) Областной закон от 09.10.2007 №786-ЗС ""О муниципальной службе в Ростовской области"" 
3) Областной закон от 10.12.2010 №538-ЗС "О денежном содержании государственных гражданских служащих Ростовской области"
4) Областной закон от 07.08.2000 №92-ЗС "О денежном содержании государственных служащих Ростовской области и лиц, замещающих государственные должности Ростовской области" 
</t>
  </si>
  <si>
    <t xml:space="preserve">1) ст.12
2) ст.7,9
3) ст.12
4) ст.7
</t>
  </si>
  <si>
    <t xml:space="preserve">1) 01.01.2006 - не установлена
2) 17.10.2007 - не установлена
3) 01.04.2011 - не установлена
4) 01.01.2009 - не установлена
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</si>
  <si>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</si>
  <si>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</si>
  <si>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7809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</si>
  <si>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</si>
  <si>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1) Федеральный закон от 21.12.1994 №69-ФЗ "О пожарной безопасности"
2) Федеральный закон от 06.10.2003 №131-ФЗ "Об общих принципах организации местного самоуправления в Российской Федерации" </t>
  </si>
  <si>
    <t>1) ст.19
2) п.9, ч.1, ст.14</t>
  </si>
  <si>
    <t>1) 26.12.1994 - не установлена
2) 06.10.2003 - не установлена</t>
  </si>
  <si>
    <t xml:space="preserve">1) Федеральный закон от 09.10.1992 №3612-1 ""Основы законодательства Российской Федерации о культуре"" 
2) Федеральный закон от 06.10.2003 №131-ФЗ "Об общих принципах организации местного самоуправления в Российской Федерации" 
3) Указ Президента Российской Федерации от 07.05.2012 №597 "О мероприятиях по реализации государственной социальной политики"
  </t>
  </si>
  <si>
    <t xml:space="preserve">1) ст.40
2) п.12, ч.1, ст.14
3) абз.4, пп.а, п.1
</t>
  </si>
  <si>
    <t xml:space="preserve">1) 17.11.1992 - не установлена
2) 06.10.2003 - не установлена
3) 07.05.2012 - не установлена
</t>
  </si>
  <si>
    <t xml:space="preserve">1) в целом
2) в целом
3) в целом
4) в целом
5) в целом
</t>
  </si>
  <si>
    <t xml:space="preserve">1) в целом
2) в целом
</t>
  </si>
  <si>
    <t xml:space="preserve">1) 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</t>
  </si>
  <si>
    <t xml:space="preserve">
1) Федеральный закон от 06.10.2003 №131-ФЗ "Об общих принципах организации местного самоуправления в Российской Федерации" </t>
  </si>
  <si>
    <t xml:space="preserve">
1) п.9, ст.34</t>
  </si>
  <si>
    <t xml:space="preserve">1) Областной закон от 28.12.2005 №436-ЗС ""О местном самоуправлении в Ростовской области"" 
</t>
  </si>
  <si>
    <t xml:space="preserve">1) ст.12
</t>
  </si>
  <si>
    <t xml:space="preserve">1) 01.01.2006 - не установлена
</t>
  </si>
  <si>
    <t>п.1, ч.1, ст.14</t>
  </si>
  <si>
    <t>14</t>
  </si>
  <si>
    <t xml:space="preserve">1) п.22, ч.1, ст.14
</t>
  </si>
  <si>
    <t>6808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</si>
  <si>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</si>
  <si>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1) 01.01.2021 - 31.12.2021</t>
  </si>
  <si>
    <t>7402</t>
  </si>
  <si>
    <t xml:space="preserve">1) Решения Собрания депутатов Анастасиевского сельского поселения от 25.12.2020 №135 "О бюджете Анастасиевского сельского поселения Матвеево-Курганского района на 2021 год и на плановый период 2022 и 2023 годов" 
</t>
  </si>
  <si>
    <t xml:space="preserve">1) в целом
</t>
  </si>
  <si>
    <t xml:space="preserve">1) 01.01.2021 - 31.12.2021
</t>
  </si>
  <si>
    <t>2025 г.</t>
  </si>
  <si>
    <t>11800</t>
  </si>
  <si>
    <t>11900</t>
  </si>
  <si>
    <t>материально-техническое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Федерации,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Федерации)</t>
  </si>
  <si>
    <t>материально-техническое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Федерации,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(в части вопросов оплаты труда работников органов государственной власти субъекта Российской Федерации)</t>
  </si>
  <si>
    <t>1)  01.01.2021 - 31.12.2021</t>
  </si>
  <si>
    <t>на 1 апреля 2023 г.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</si>
  <si>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</t>
  </si>
  <si>
    <t>1) 01.01.2022 - 31.12.2022
2) 01.01.2023 - 31.12.2025</t>
  </si>
  <si>
    <t>отчетный
2022 г.</t>
  </si>
  <si>
    <t>текущий
2023 г.</t>
  </si>
  <si>
    <t>очередной
2024 г.</t>
  </si>
  <si>
    <t>2026 г.</t>
  </si>
  <si>
    <t xml:space="preserve">03
</t>
  </si>
  <si>
    <t xml:space="preserve">10
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</si>
  <si>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№146 "Об утверждении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
</t>
  </si>
  <si>
    <t xml:space="preserve">1) 01.01.2022 - 31.12.2022
2) 01.01.2023 - 31.12.2025
3) 01.01.2019 - 31.12.2030
</t>
  </si>
  <si>
    <t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2022 год и на плановый период 2023 и 2024 годов" 
3) Постановления Администрации Анастасиевского сельского поселения от 02.11.2018 №144 "Об утверждении муниципальной программы  «Развитие физической культуры и спорта»</t>
  </si>
  <si>
    <t>1) 01.01.2022 - 31.12.2022
2) 01.01.2023 - 31.12.2025
3) 01.01.2019 - 31.12.2030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</si>
  <si>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№149 "Об утверждении муниципальной программы  «Развитие культуры»" 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</si>
  <si>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№148 "Об утверждении муниципальной программы  «Обеспечение качественнымижилищно-коммунальными услугами населения Анастасиевского сельского поселения»" 
4) Постановления Администрации Анастасиевского сельского поселения от 02.11.2018 №147 "Об утверждении муниципальной программы  «Энергоэффективность и развитие энергетики»
5)  Постановление Администрации Анастасиевского сельского поселения от 07.11.2017 г. №141 "Об утверждении муниципальной программы Анастасиевского сельского поселения "Формирование современной городской среды на территории Анастасиевского сельского пселения" на 2018-2024 годы </t>
  </si>
  <si>
    <t>1) 01.01.2022 - 31.12.2022
2) 01.01.2023 - 31.12.2025
3) 01.01.2019 - 31.12.2030
4) 01.01.2019 - 31.12.2030
5)  01.01.2018-31.12.2024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</si>
  <si>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№148 "Об утверждении муниципальной программы  «Обеспечение качественнымижилищно-коммунальными услугами населения Анастасиевского сельского поселения»" </t>
  </si>
  <si>
    <t>1)  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№143 "Об утверждении муниципальной программы "Обеспечение общественного порядка и профилактика правонарушений"</t>
  </si>
  <si>
    <t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№146 "Об утверждении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</si>
  <si>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№149 "Об утверждении муниципальной программы  «Развитие культуры»" 
 </t>
  </si>
  <si>
    <t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№146 "Об утверждении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</si>
  <si>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№142 "Об утверждении муниципальной программы  «Развитие муниципальной службы»" </t>
  </si>
  <si>
    <t xml:space="preserve">1) 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№142 "Об утверждении муниципальной программы  «Развитие муниципальной службы»" </t>
  </si>
  <si>
    <t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Решения Собрания депутатов Анастасиевского сельского поселения от 26.04.2019 № 95 "О государственной  пенсии за выслугу лет лицам, замещавшим муниципальные должности и должности муниципальной службы в муниципальном образовании «Анастасиевское сельское поселение» 
4) Постановления Администрации Анастасиевского сельского поселения от 02.11.2018 №145 "Об утверждении муниципальной программы "Социальная поддержка граждан"</t>
  </si>
  <si>
    <t>1) 01.01.2022 - 31.12.2022
2) 01.01.2023 - 31.12.2025
3) 26.04.2019 - не установлена
4) 01.01.2019 - 31.12.2030</t>
  </si>
  <si>
    <t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Постановления Администрации Анастасиевского сельского поселения от 02.11.2018 №143 "Об утверждении муниципальной программы "Обеспечение общественного порядка и профилактика правонарушений"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</si>
  <si>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</t>
  </si>
  <si>
    <t>1) 01.01.2022 - 31.12.2022
2) 01.01.2023 - 31.12.2025
3) 29.11.2018-не установлена
4) 01.01.2019-31.12.2024
5) 01.08.2022 - 31.12.2022
6) 01.01.2023 - 31.12.2025
7) 01.08.2022 - 31.12.2022
8) 01.01.2023 - 31.12.2025</t>
  </si>
  <si>
    <t>1) в целом
2) в целом
3) в целом
4) в целом
5) в целом
6) в целом
7) в целом
8) в целом</t>
  </si>
  <si>
    <t xml:space="preserve">1) 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Решение Собрания депутатов Анастасиевского сельского поселения от 29.11.2018 г. №82 "О передаче Администрации Матвеево-Курганского района полномочий Администрацией Анастасиевского сельского поселения Матвеево-Курганского района по осуществлению внутреннего мунициапльного финансововго контроля"
4) Соглашение о передаче Администрации Матвеево-Курганского района полномочий Администрацией Анастасиевского сельского поселения по осуществлению внутреннего муниципального финансового контроля от 17.12.2018 г. №2
5) Решение Собрания депутатов Анастасиевского сельского поселения от 20.07.2022 г. №44 "О передаче части полномочий по осуществлению внешнего мунициапльного финансововго контроля"
6) Решение Собрания депутатов Анастасиевского сельского поселения от 29.11.2022 г. №60 "О заключении соглашения о передаче полномочий по осуществлению внешнего мунициапльного финансововго контроля"
7) Соглашение о передаче части полномочий по осуществлению внешнего муниципального финансового контроля от 01.08.2022 г. б/н
8) Соглашение о передаче полномочий по осуществлению внешнего мунициапльного финансововго контроля" от 09.01.2023 г. б/н
</t>
  </si>
  <si>
    <t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 Соглашение о передаче осуществления части полномочий от Администрации Анастасиевского сельского поселения Администрации Матвеево-Курганского района от 23.12.2019 г. №1</t>
  </si>
  <si>
    <t>1) 01.01.2022 - 31.12.2022
2) 01.01.2023 - 31.12.2025
3) 01.01.2020-31.12.2025</t>
  </si>
  <si>
    <t xml:space="preserve">1) Решения Собрания депутатов Анастасиевского сельского поселения от 27.12.2021 №18 "О бюджете Анастасиевского сельского поселения Матвеево-Курганского района на 2022 год и на плановый период 2023 и 2024 годов" 
2) Решения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
3) Соглашение о передаче полномочий по учету граждан, нуждающихся в жилых помещениях от 11.01.2022 г. №1
</t>
  </si>
  <si>
    <t xml:space="preserve">1) в целом
2) в целом
3)  в целом
</t>
  </si>
  <si>
    <t>1) 01.01.2022 - 31.12.2022
2) 01.01.2023 - 31.12.2025
3) 01.01.2022-31.12.2022</t>
  </si>
  <si>
    <t xml:space="preserve">1) Решение Собрания депутатов Анастасиевского сельского поселения от 27.12.2022 №63 "О бюджете Анастасиевского сельского поселения Матвеево-Курганского района на 2023 год и на плановый период 2024 и 2025 годов" </t>
  </si>
  <si>
    <t>1) 01.01.2023 - 31.12.2025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</si>
</sst>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2">
    <font>
      <sz val="11"/>
      <color indexed="8"/>
      <name val="Calibri"/>
      <family val="2"/>
      <scheme val="minor"/>
    </font>
    <font>
      <sz val="7"/>
      <color indexed="8"/>
      <name val="Times New Roman"/>
    </font>
    <font>
      <sz val="8"/>
      <color indexed="8"/>
      <name val="Times New Roman"/>
    </font>
    <font>
      <sz val="11"/>
      <color indexed="8"/>
      <name val="Times New Roman"/>
    </font>
    <font>
      <u/>
      <sz val="8"/>
      <color indexed="8"/>
      <name val="Times New Roman"/>
    </font>
    <font>
      <b/>
      <sz val="9"/>
      <color indexed="8"/>
      <name val="Times New Roman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1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V75"/>
  <sheetViews>
    <sheetView tabSelected="1" zoomScale="85" zoomScaleNormal="85" workbookViewId="0">
      <selection activeCell="BI68" sqref="BI68"/>
    </sheetView>
  </sheetViews>
  <sheetFormatPr defaultRowHeight="13.15" customHeight="1"/>
  <cols>
    <col min="1" max="1" width="24.7109375" customWidth="1"/>
    <col min="2" max="2" width="8.7109375" customWidth="1"/>
    <col min="3" max="4" width="16.7109375" customWidth="1"/>
    <col min="5" max="5" width="9.5703125" customWidth="1"/>
    <col min="6" max="7" width="16.7109375" hidden="1" customWidth="1"/>
    <col min="8" max="9" width="8.7109375" hidden="1" customWidth="1"/>
    <col min="10" max="11" width="16.7109375" hidden="1" customWidth="1"/>
    <col min="12" max="12" width="8.7109375" hidden="1" customWidth="1"/>
    <col min="13" max="14" width="16.7109375" hidden="1" customWidth="1"/>
    <col min="15" max="16" width="8.7109375" hidden="1" customWidth="1"/>
    <col min="17" max="18" width="16.7109375" hidden="1" customWidth="1"/>
    <col min="19" max="19" width="8.7109375" hidden="1" customWidth="1"/>
    <col min="20" max="21" width="16.7109375" hidden="1" customWidth="1"/>
    <col min="22" max="22" width="8.7109375" hidden="1" customWidth="1"/>
    <col min="23" max="23" width="22.140625" customWidth="1"/>
    <col min="24" max="24" width="16.7109375" customWidth="1"/>
    <col min="25" max="25" width="10" customWidth="1"/>
    <col min="26" max="27" width="16.7109375" hidden="1" customWidth="1"/>
    <col min="28" max="28" width="8.7109375" hidden="1" customWidth="1"/>
    <col min="29" max="29" width="41.7109375" customWidth="1"/>
    <col min="30" max="30" width="16.7109375" customWidth="1"/>
    <col min="31" max="31" width="9.7109375" customWidth="1"/>
    <col min="32" max="32" width="8.7109375" hidden="1" customWidth="1"/>
    <col min="33" max="34" width="8.7109375" customWidth="1"/>
    <col min="35" max="35" width="8" hidden="1"/>
    <col min="36" max="36" width="18.28515625" customWidth="1"/>
    <col min="37" max="37" width="17.42578125" customWidth="1"/>
    <col min="38" max="45" width="18.28515625" hidden="1" customWidth="1"/>
    <col min="46" max="46" width="17" customWidth="1"/>
    <col min="47" max="50" width="18.28515625" hidden="1" customWidth="1"/>
    <col min="51" max="51" width="17.28515625" customWidth="1"/>
    <col min="52" max="55" width="18.28515625" hidden="1" customWidth="1"/>
    <col min="56" max="56" width="17.7109375" customWidth="1"/>
    <col min="57" max="60" width="18.28515625" hidden="1" customWidth="1"/>
    <col min="61" max="61" width="16" customWidth="1"/>
    <col min="62" max="125" width="18.28515625" hidden="1" customWidth="1"/>
    <col min="126" max="126" width="8.5703125" hidden="1" customWidth="1"/>
  </cols>
  <sheetData>
    <row r="1" spans="1:126" ht="44.45" customHeight="1">
      <c r="AT1" s="48" t="s">
        <v>169</v>
      </c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27"/>
      <c r="CO1" s="27"/>
      <c r="CP1" s="27"/>
      <c r="CQ1" s="27"/>
      <c r="CR1" s="1"/>
      <c r="DR1" s="1"/>
      <c r="DS1" s="27" t="s">
        <v>42</v>
      </c>
      <c r="DT1" s="27"/>
      <c r="DU1" s="27"/>
      <c r="DV1" s="27"/>
    </row>
    <row r="2" spans="1:126" ht="40.5" customHeight="1"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7"/>
      <c r="CO2" s="27"/>
      <c r="CP2" s="27"/>
      <c r="CQ2" s="27"/>
      <c r="CR2" s="2"/>
      <c r="DR2" s="2"/>
      <c r="DS2" s="45" t="s">
        <v>43</v>
      </c>
      <c r="DT2" s="27"/>
      <c r="DU2" s="27"/>
      <c r="DV2" s="27"/>
    </row>
    <row r="3" spans="1:126" ht="24.95" customHeight="1">
      <c r="A3" s="38" t="s">
        <v>150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</row>
    <row r="4" spans="1:126" ht="15"/>
    <row r="5" spans="1:126" ht="15">
      <c r="A5" s="37" t="s">
        <v>258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</row>
    <row r="6" spans="1:126" ht="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</row>
    <row r="7" spans="1:126" ht="15"/>
    <row r="8" spans="1:126" ht="15" customHeight="1">
      <c r="A8" s="4" t="s">
        <v>0</v>
      </c>
      <c r="D8" s="30" t="s">
        <v>41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126" ht="15" customHeight="1">
      <c r="A9" s="50" t="s">
        <v>151</v>
      </c>
      <c r="B9" s="50"/>
      <c r="C9" s="50"/>
      <c r="D9" s="30" t="s">
        <v>152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126" ht="15">
      <c r="A10" s="23" t="s">
        <v>214</v>
      </c>
    </row>
    <row r="11" spans="1:126" ht="15"/>
    <row r="12" spans="1:126" ht="15" customHeight="1">
      <c r="A12" s="32" t="s">
        <v>1</v>
      </c>
      <c r="B12" s="32" t="s">
        <v>2</v>
      </c>
      <c r="C12" s="28" t="s">
        <v>149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40" t="s">
        <v>4</v>
      </c>
      <c r="AG12" s="28" t="s">
        <v>5</v>
      </c>
      <c r="AH12" s="28"/>
      <c r="AI12" s="28"/>
      <c r="AJ12" s="28" t="s">
        <v>154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35" t="s">
        <v>7</v>
      </c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46"/>
      <c r="CR12" s="35" t="s">
        <v>8</v>
      </c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5" t="s">
        <v>9</v>
      </c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28" t="s">
        <v>10</v>
      </c>
    </row>
    <row r="13" spans="1:126" ht="15" customHeight="1">
      <c r="A13" s="29"/>
      <c r="B13" s="29"/>
      <c r="C13" s="32" t="s">
        <v>11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2" t="s">
        <v>12</v>
      </c>
      <c r="X13" s="33"/>
      <c r="Y13" s="33"/>
      <c r="Z13" s="33"/>
      <c r="AA13" s="33"/>
      <c r="AB13" s="34"/>
      <c r="AC13" s="32" t="s">
        <v>153</v>
      </c>
      <c r="AD13" s="33"/>
      <c r="AE13" s="34"/>
      <c r="AF13" s="41"/>
      <c r="AG13" s="28"/>
      <c r="AH13" s="28"/>
      <c r="AI13" s="28"/>
      <c r="AJ13" s="47" t="s">
        <v>261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47" t="s">
        <v>262</v>
      </c>
      <c r="AU13" s="28"/>
      <c r="AV13" s="28"/>
      <c r="AW13" s="28"/>
      <c r="AX13" s="28"/>
      <c r="AY13" s="47" t="s">
        <v>263</v>
      </c>
      <c r="AZ13" s="28"/>
      <c r="BA13" s="28"/>
      <c r="BB13" s="28"/>
      <c r="BC13" s="28"/>
      <c r="BD13" s="28" t="s">
        <v>16</v>
      </c>
      <c r="BE13" s="28"/>
      <c r="BF13" s="28"/>
      <c r="BG13" s="28"/>
      <c r="BH13" s="28"/>
      <c r="BI13" s="28"/>
      <c r="BJ13" s="28"/>
      <c r="BK13" s="28"/>
      <c r="BL13" s="28"/>
      <c r="BM13" s="28"/>
      <c r="BN13" s="29" t="s">
        <v>13</v>
      </c>
      <c r="BO13" s="30"/>
      <c r="BP13" s="30"/>
      <c r="BQ13" s="30"/>
      <c r="BR13" s="30"/>
      <c r="BS13" s="30"/>
      <c r="BT13" s="30"/>
      <c r="BU13" s="30"/>
      <c r="BV13" s="30"/>
      <c r="BW13" s="31"/>
      <c r="BX13" s="32" t="s">
        <v>14</v>
      </c>
      <c r="BY13" s="33"/>
      <c r="BZ13" s="33"/>
      <c r="CA13" s="33"/>
      <c r="CB13" s="34"/>
      <c r="CC13" s="32" t="s">
        <v>15</v>
      </c>
      <c r="CD13" s="33"/>
      <c r="CE13" s="33"/>
      <c r="CF13" s="33"/>
      <c r="CG13" s="34"/>
      <c r="CH13" s="32" t="s">
        <v>16</v>
      </c>
      <c r="CI13" s="33"/>
      <c r="CJ13" s="33"/>
      <c r="CK13" s="33"/>
      <c r="CL13" s="33"/>
      <c r="CM13" s="33"/>
      <c r="CN13" s="33"/>
      <c r="CO13" s="33"/>
      <c r="CP13" s="33"/>
      <c r="CQ13" s="34"/>
      <c r="CR13" s="32" t="s">
        <v>13</v>
      </c>
      <c r="CS13" s="33"/>
      <c r="CT13" s="33"/>
      <c r="CU13" s="33"/>
      <c r="CV13" s="34"/>
      <c r="CW13" s="32" t="s">
        <v>14</v>
      </c>
      <c r="CX13" s="33"/>
      <c r="CY13" s="33"/>
      <c r="CZ13" s="33"/>
      <c r="DA13" s="34"/>
      <c r="DB13" s="32" t="s">
        <v>15</v>
      </c>
      <c r="DC13" s="33"/>
      <c r="DD13" s="33"/>
      <c r="DE13" s="33"/>
      <c r="DF13" s="34"/>
      <c r="DG13" s="32" t="s">
        <v>13</v>
      </c>
      <c r="DH13" s="33"/>
      <c r="DI13" s="33"/>
      <c r="DJ13" s="33"/>
      <c r="DK13" s="34"/>
      <c r="DL13" s="32" t="s">
        <v>14</v>
      </c>
      <c r="DM13" s="33"/>
      <c r="DN13" s="33"/>
      <c r="DO13" s="33"/>
      <c r="DP13" s="34"/>
      <c r="DQ13" s="32" t="s">
        <v>15</v>
      </c>
      <c r="DR13" s="33"/>
      <c r="DS13" s="33"/>
      <c r="DT13" s="33"/>
      <c r="DU13" s="33"/>
      <c r="DV13" s="28"/>
    </row>
    <row r="14" spans="1:126" ht="22.35" customHeight="1">
      <c r="A14" s="29"/>
      <c r="B14" s="29"/>
      <c r="C14" s="39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39"/>
      <c r="X14" s="43"/>
      <c r="Y14" s="43"/>
      <c r="Z14" s="43"/>
      <c r="AA14" s="43"/>
      <c r="AB14" s="44"/>
      <c r="AC14" s="39"/>
      <c r="AD14" s="43"/>
      <c r="AE14" s="44"/>
      <c r="AF14" s="41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39" t="s">
        <v>36</v>
      </c>
      <c r="BO14" s="43"/>
      <c r="BP14" s="43"/>
      <c r="BQ14" s="43"/>
      <c r="BR14" s="43"/>
      <c r="BS14" s="43"/>
      <c r="BT14" s="43"/>
      <c r="BU14" s="43"/>
      <c r="BV14" s="43"/>
      <c r="BW14" s="44"/>
      <c r="BX14" s="29" t="s">
        <v>37</v>
      </c>
      <c r="BY14" s="30"/>
      <c r="BZ14" s="30"/>
      <c r="CA14" s="30"/>
      <c r="CB14" s="31"/>
      <c r="CC14" s="29" t="s">
        <v>38</v>
      </c>
      <c r="CD14" s="30"/>
      <c r="CE14" s="30"/>
      <c r="CF14" s="30"/>
      <c r="CG14" s="31"/>
      <c r="CH14" s="39"/>
      <c r="CI14" s="43"/>
      <c r="CJ14" s="43"/>
      <c r="CK14" s="43"/>
      <c r="CL14" s="43"/>
      <c r="CM14" s="43"/>
      <c r="CN14" s="43"/>
      <c r="CO14" s="43"/>
      <c r="CP14" s="43"/>
      <c r="CQ14" s="44"/>
      <c r="CR14" s="29" t="s">
        <v>36</v>
      </c>
      <c r="CS14" s="30"/>
      <c r="CT14" s="30"/>
      <c r="CU14" s="30"/>
      <c r="CV14" s="31"/>
      <c r="CW14" s="29" t="s">
        <v>37</v>
      </c>
      <c r="CX14" s="30"/>
      <c r="CY14" s="30"/>
      <c r="CZ14" s="30"/>
      <c r="DA14" s="31"/>
      <c r="DB14" s="29" t="s">
        <v>38</v>
      </c>
      <c r="DC14" s="30"/>
      <c r="DD14" s="30"/>
      <c r="DE14" s="30"/>
      <c r="DF14" s="31"/>
      <c r="DG14" s="29" t="s">
        <v>36</v>
      </c>
      <c r="DH14" s="30"/>
      <c r="DI14" s="30"/>
      <c r="DJ14" s="30"/>
      <c r="DK14" s="31"/>
      <c r="DL14" s="29" t="s">
        <v>37</v>
      </c>
      <c r="DM14" s="30"/>
      <c r="DN14" s="30"/>
      <c r="DO14" s="30"/>
      <c r="DP14" s="31"/>
      <c r="DQ14" s="29" t="s">
        <v>38</v>
      </c>
      <c r="DR14" s="30"/>
      <c r="DS14" s="30"/>
      <c r="DT14" s="30"/>
      <c r="DU14" s="30"/>
      <c r="DV14" s="28"/>
    </row>
    <row r="15" spans="1:126" ht="34.9" customHeight="1">
      <c r="A15" s="29"/>
      <c r="B15" s="29"/>
      <c r="C15" s="28" t="s">
        <v>18</v>
      </c>
      <c r="D15" s="28" t="s">
        <v>19</v>
      </c>
      <c r="E15" s="28" t="s">
        <v>20</v>
      </c>
      <c r="F15" s="28" t="s">
        <v>18</v>
      </c>
      <c r="G15" s="28" t="s">
        <v>19</v>
      </c>
      <c r="H15" s="28" t="s">
        <v>20</v>
      </c>
      <c r="I15" s="28" t="s">
        <v>21</v>
      </c>
      <c r="J15" s="28" t="s">
        <v>18</v>
      </c>
      <c r="K15" s="28" t="s">
        <v>22</v>
      </c>
      <c r="L15" s="28" t="s">
        <v>20</v>
      </c>
      <c r="M15" s="28" t="s">
        <v>18</v>
      </c>
      <c r="N15" s="28" t="s">
        <v>22</v>
      </c>
      <c r="O15" s="28" t="s">
        <v>20</v>
      </c>
      <c r="P15" s="28" t="s">
        <v>21</v>
      </c>
      <c r="Q15" s="28" t="s">
        <v>18</v>
      </c>
      <c r="R15" s="28" t="s">
        <v>22</v>
      </c>
      <c r="S15" s="28" t="s">
        <v>20</v>
      </c>
      <c r="T15" s="28" t="s">
        <v>18</v>
      </c>
      <c r="U15" s="28" t="s">
        <v>22</v>
      </c>
      <c r="V15" s="28" t="s">
        <v>20</v>
      </c>
      <c r="W15" s="28" t="s">
        <v>18</v>
      </c>
      <c r="X15" s="28" t="s">
        <v>19</v>
      </c>
      <c r="Y15" s="28" t="s">
        <v>20</v>
      </c>
      <c r="Z15" s="28" t="s">
        <v>18</v>
      </c>
      <c r="AA15" s="28" t="s">
        <v>22</v>
      </c>
      <c r="AB15" s="28" t="s">
        <v>20</v>
      </c>
      <c r="AC15" s="28" t="s">
        <v>18</v>
      </c>
      <c r="AD15" s="28" t="s">
        <v>19</v>
      </c>
      <c r="AE15" s="28" t="s">
        <v>20</v>
      </c>
      <c r="AF15" s="41"/>
      <c r="AG15" s="28" t="s">
        <v>157</v>
      </c>
      <c r="AH15" s="28" t="s">
        <v>24</v>
      </c>
      <c r="AI15" s="28" t="s">
        <v>24</v>
      </c>
      <c r="AJ15" s="28" t="s">
        <v>155</v>
      </c>
      <c r="AK15" s="28" t="s">
        <v>156</v>
      </c>
      <c r="AL15" s="28" t="s">
        <v>26</v>
      </c>
      <c r="AM15" s="28"/>
      <c r="AN15" s="28" t="s">
        <v>27</v>
      </c>
      <c r="AO15" s="28"/>
      <c r="AP15" s="28" t="s">
        <v>28</v>
      </c>
      <c r="AQ15" s="28"/>
      <c r="AR15" s="28" t="s">
        <v>29</v>
      </c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47" t="s">
        <v>252</v>
      </c>
      <c r="BE15" s="28" t="s">
        <v>39</v>
      </c>
      <c r="BF15" s="28"/>
      <c r="BG15" s="28"/>
      <c r="BH15" s="28"/>
      <c r="BI15" s="47" t="s">
        <v>264</v>
      </c>
      <c r="BJ15" s="28" t="s">
        <v>40</v>
      </c>
      <c r="BK15" s="28"/>
      <c r="BL15" s="28"/>
      <c r="BM15" s="28"/>
      <c r="BN15" s="35" t="s">
        <v>25</v>
      </c>
      <c r="BO15" s="46"/>
      <c r="BP15" s="35" t="s">
        <v>32</v>
      </c>
      <c r="BQ15" s="46"/>
      <c r="BR15" s="35" t="s">
        <v>31</v>
      </c>
      <c r="BS15" s="46"/>
      <c r="BT15" s="35" t="s">
        <v>28</v>
      </c>
      <c r="BU15" s="46"/>
      <c r="BV15" s="35" t="s">
        <v>29</v>
      </c>
      <c r="BW15" s="46"/>
      <c r="BX15" s="28" t="s">
        <v>25</v>
      </c>
      <c r="BY15" s="28" t="s">
        <v>26</v>
      </c>
      <c r="BZ15" s="28" t="s">
        <v>31</v>
      </c>
      <c r="CA15" s="28" t="s">
        <v>28</v>
      </c>
      <c r="CB15" s="28" t="s">
        <v>29</v>
      </c>
      <c r="CC15" s="28" t="s">
        <v>25</v>
      </c>
      <c r="CD15" s="28" t="s">
        <v>26</v>
      </c>
      <c r="CE15" s="28" t="s">
        <v>31</v>
      </c>
      <c r="CF15" s="28" t="s">
        <v>28</v>
      </c>
      <c r="CG15" s="28" t="s">
        <v>29</v>
      </c>
      <c r="CH15" s="28" t="s">
        <v>25</v>
      </c>
      <c r="CI15" s="28" t="s">
        <v>39</v>
      </c>
      <c r="CJ15" s="28"/>
      <c r="CK15" s="28"/>
      <c r="CL15" s="28"/>
      <c r="CM15" s="28" t="s">
        <v>25</v>
      </c>
      <c r="CN15" s="28" t="s">
        <v>40</v>
      </c>
      <c r="CO15" s="28"/>
      <c r="CP15" s="28"/>
      <c r="CQ15" s="28"/>
      <c r="CR15" s="28" t="s">
        <v>25</v>
      </c>
      <c r="CS15" s="28" t="s">
        <v>26</v>
      </c>
      <c r="CT15" s="28" t="s">
        <v>31</v>
      </c>
      <c r="CU15" s="40" t="s">
        <v>28</v>
      </c>
      <c r="CV15" s="28" t="s">
        <v>29</v>
      </c>
      <c r="CW15" s="28" t="s">
        <v>25</v>
      </c>
      <c r="CX15" s="28" t="s">
        <v>26</v>
      </c>
      <c r="CY15" s="28" t="s">
        <v>31</v>
      </c>
      <c r="CZ15" s="40" t="s">
        <v>28</v>
      </c>
      <c r="DA15" s="28" t="s">
        <v>29</v>
      </c>
      <c r="DB15" s="28" t="s">
        <v>25</v>
      </c>
      <c r="DC15" s="28" t="s">
        <v>26</v>
      </c>
      <c r="DD15" s="28" t="s">
        <v>31</v>
      </c>
      <c r="DE15" s="40" t="s">
        <v>28</v>
      </c>
      <c r="DF15" s="28" t="s">
        <v>29</v>
      </c>
      <c r="DG15" s="28" t="s">
        <v>25</v>
      </c>
      <c r="DH15" s="28" t="s">
        <v>26</v>
      </c>
      <c r="DI15" s="28" t="s">
        <v>31</v>
      </c>
      <c r="DJ15" s="40" t="s">
        <v>28</v>
      </c>
      <c r="DK15" s="28" t="s">
        <v>29</v>
      </c>
      <c r="DL15" s="28" t="s">
        <v>25</v>
      </c>
      <c r="DM15" s="28" t="s">
        <v>26</v>
      </c>
      <c r="DN15" s="28" t="s">
        <v>31</v>
      </c>
      <c r="DO15" s="40" t="s">
        <v>28</v>
      </c>
      <c r="DP15" s="28" t="s">
        <v>29</v>
      </c>
      <c r="DQ15" s="28" t="s">
        <v>25</v>
      </c>
      <c r="DR15" s="28" t="s">
        <v>26</v>
      </c>
      <c r="DS15" s="28" t="s">
        <v>31</v>
      </c>
      <c r="DT15" s="40" t="s">
        <v>28</v>
      </c>
      <c r="DU15" s="28" t="s">
        <v>29</v>
      </c>
      <c r="DV15" s="28"/>
    </row>
    <row r="16" spans="1:126" ht="44.45" customHeight="1">
      <c r="A16" s="39"/>
      <c r="B16" s="3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42"/>
      <c r="AG16" s="28"/>
      <c r="AH16" s="28"/>
      <c r="AI16" s="28"/>
      <c r="AJ16" s="28"/>
      <c r="AK16" s="28"/>
      <c r="AL16" s="24" t="s">
        <v>33</v>
      </c>
      <c r="AM16" s="24" t="s">
        <v>34</v>
      </c>
      <c r="AN16" s="24" t="s">
        <v>33</v>
      </c>
      <c r="AO16" s="24" t="s">
        <v>34</v>
      </c>
      <c r="AP16" s="24" t="s">
        <v>33</v>
      </c>
      <c r="AQ16" s="24" t="s">
        <v>34</v>
      </c>
      <c r="AR16" s="24" t="s">
        <v>33</v>
      </c>
      <c r="AS16" s="24" t="s">
        <v>34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4" t="s">
        <v>26</v>
      </c>
      <c r="BF16" s="24" t="s">
        <v>31</v>
      </c>
      <c r="BG16" s="24" t="s">
        <v>28</v>
      </c>
      <c r="BH16" s="24" t="s">
        <v>29</v>
      </c>
      <c r="BI16" s="28"/>
      <c r="BJ16" s="24" t="s">
        <v>26</v>
      </c>
      <c r="BK16" s="24" t="s">
        <v>31</v>
      </c>
      <c r="BL16" s="24" t="s">
        <v>28</v>
      </c>
      <c r="BM16" s="24" t="s">
        <v>35</v>
      </c>
      <c r="BN16" s="6" t="s">
        <v>33</v>
      </c>
      <c r="BO16" s="6" t="s">
        <v>34</v>
      </c>
      <c r="BP16" s="6" t="s">
        <v>33</v>
      </c>
      <c r="BQ16" s="6" t="s">
        <v>34</v>
      </c>
      <c r="BR16" s="6" t="s">
        <v>33</v>
      </c>
      <c r="BS16" s="6" t="s">
        <v>34</v>
      </c>
      <c r="BT16" s="6" t="s">
        <v>33</v>
      </c>
      <c r="BU16" s="6" t="s">
        <v>34</v>
      </c>
      <c r="BV16" s="6" t="s">
        <v>33</v>
      </c>
      <c r="BW16" s="6" t="s">
        <v>34</v>
      </c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6" t="s">
        <v>26</v>
      </c>
      <c r="CJ16" s="6" t="s">
        <v>31</v>
      </c>
      <c r="CK16" s="6" t="s">
        <v>28</v>
      </c>
      <c r="CL16" s="6" t="s">
        <v>29</v>
      </c>
      <c r="CM16" s="28"/>
      <c r="CN16" s="6" t="s">
        <v>26</v>
      </c>
      <c r="CO16" s="6" t="s">
        <v>31</v>
      </c>
      <c r="CP16" s="6" t="s">
        <v>28</v>
      </c>
      <c r="CQ16" s="6" t="s">
        <v>29</v>
      </c>
      <c r="CR16" s="28"/>
      <c r="CS16" s="28"/>
      <c r="CT16" s="28"/>
      <c r="CU16" s="42"/>
      <c r="CV16" s="28"/>
      <c r="CW16" s="28"/>
      <c r="CX16" s="28"/>
      <c r="CY16" s="28"/>
      <c r="CZ16" s="42"/>
      <c r="DA16" s="28"/>
      <c r="DB16" s="28"/>
      <c r="DC16" s="28"/>
      <c r="DD16" s="28"/>
      <c r="DE16" s="42"/>
      <c r="DF16" s="28"/>
      <c r="DG16" s="28"/>
      <c r="DH16" s="28"/>
      <c r="DI16" s="28"/>
      <c r="DJ16" s="42"/>
      <c r="DK16" s="28"/>
      <c r="DL16" s="28"/>
      <c r="DM16" s="28"/>
      <c r="DN16" s="28"/>
      <c r="DO16" s="42"/>
      <c r="DP16" s="28"/>
      <c r="DQ16" s="28"/>
      <c r="DR16" s="28"/>
      <c r="DS16" s="28"/>
      <c r="DT16" s="42"/>
      <c r="DU16" s="28"/>
      <c r="DV16" s="28"/>
    </row>
    <row r="17" spans="1:126" ht="15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  <c r="L17" s="6">
        <v>12</v>
      </c>
      <c r="M17" s="6">
        <v>13</v>
      </c>
      <c r="N17" s="6">
        <v>14</v>
      </c>
      <c r="O17" s="6">
        <v>15</v>
      </c>
      <c r="P17" s="6">
        <v>16</v>
      </c>
      <c r="Q17" s="6">
        <v>17</v>
      </c>
      <c r="R17" s="6">
        <v>18</v>
      </c>
      <c r="S17" s="6">
        <v>19</v>
      </c>
      <c r="T17" s="6">
        <v>20</v>
      </c>
      <c r="U17" s="6">
        <v>21</v>
      </c>
      <c r="V17" s="6">
        <v>22</v>
      </c>
      <c r="W17" s="6">
        <v>6</v>
      </c>
      <c r="X17" s="6">
        <v>7</v>
      </c>
      <c r="Y17" s="6">
        <v>8</v>
      </c>
      <c r="Z17" s="6">
        <v>9</v>
      </c>
      <c r="AA17" s="6">
        <v>10</v>
      </c>
      <c r="AB17" s="6">
        <v>11</v>
      </c>
      <c r="AC17" s="6">
        <v>9</v>
      </c>
      <c r="AD17" s="6">
        <v>10</v>
      </c>
      <c r="AE17" s="6">
        <v>11</v>
      </c>
      <c r="AF17" s="6">
        <v>32</v>
      </c>
      <c r="AG17" s="6">
        <v>12</v>
      </c>
      <c r="AH17" s="28">
        <v>13</v>
      </c>
      <c r="AI17" s="28"/>
      <c r="AJ17" s="6">
        <v>14</v>
      </c>
      <c r="AK17" s="6">
        <v>15</v>
      </c>
      <c r="AL17" s="6">
        <v>36</v>
      </c>
      <c r="AM17" s="6">
        <v>37</v>
      </c>
      <c r="AN17" s="6">
        <v>38</v>
      </c>
      <c r="AO17" s="6">
        <v>39</v>
      </c>
      <c r="AP17" s="6">
        <v>40</v>
      </c>
      <c r="AQ17" s="6">
        <v>41</v>
      </c>
      <c r="AR17" s="6">
        <v>42</v>
      </c>
      <c r="AS17" s="6">
        <v>43</v>
      </c>
      <c r="AT17" s="6">
        <v>16</v>
      </c>
      <c r="AU17" s="6">
        <v>45</v>
      </c>
      <c r="AV17" s="6">
        <v>46</v>
      </c>
      <c r="AW17" s="6">
        <v>47</v>
      </c>
      <c r="AX17" s="6">
        <v>48</v>
      </c>
      <c r="AY17" s="6">
        <v>17</v>
      </c>
      <c r="AZ17" s="6">
        <v>50</v>
      </c>
      <c r="BA17" s="6">
        <v>51</v>
      </c>
      <c r="BB17" s="6">
        <v>52</v>
      </c>
      <c r="BC17" s="6">
        <v>53</v>
      </c>
      <c r="BD17" s="6">
        <v>18</v>
      </c>
      <c r="BE17" s="6">
        <v>55</v>
      </c>
      <c r="BF17" s="6">
        <v>56</v>
      </c>
      <c r="BG17" s="6">
        <v>57</v>
      </c>
      <c r="BH17" s="6">
        <v>58</v>
      </c>
      <c r="BI17" s="6">
        <v>19</v>
      </c>
      <c r="BJ17" s="6">
        <v>60</v>
      </c>
      <c r="BK17" s="6">
        <v>61</v>
      </c>
      <c r="BL17" s="6">
        <v>62</v>
      </c>
      <c r="BM17" s="6">
        <v>63</v>
      </c>
      <c r="BN17" s="6">
        <v>64</v>
      </c>
      <c r="BO17" s="6">
        <v>65</v>
      </c>
      <c r="BP17" s="6">
        <v>66</v>
      </c>
      <c r="BQ17" s="6">
        <v>67</v>
      </c>
      <c r="BR17" s="6">
        <v>68</v>
      </c>
      <c r="BS17" s="6">
        <v>69</v>
      </c>
      <c r="BT17" s="6">
        <v>70</v>
      </c>
      <c r="BU17" s="6">
        <v>71</v>
      </c>
      <c r="BV17" s="6">
        <v>72</v>
      </c>
      <c r="BW17" s="6">
        <v>73</v>
      </c>
      <c r="BX17" s="6">
        <v>74</v>
      </c>
      <c r="BY17" s="6">
        <v>75</v>
      </c>
      <c r="BZ17" s="6">
        <v>76</v>
      </c>
      <c r="CA17" s="6">
        <v>77</v>
      </c>
      <c r="CB17" s="6">
        <v>78</v>
      </c>
      <c r="CC17" s="6">
        <v>79</v>
      </c>
      <c r="CD17" s="6">
        <v>80</v>
      </c>
      <c r="CE17" s="6">
        <v>81</v>
      </c>
      <c r="CF17" s="6">
        <v>82</v>
      </c>
      <c r="CG17" s="6">
        <v>83</v>
      </c>
      <c r="CH17" s="6">
        <v>84</v>
      </c>
      <c r="CI17" s="6">
        <v>85</v>
      </c>
      <c r="CJ17" s="6">
        <v>86</v>
      </c>
      <c r="CK17" s="6">
        <v>87</v>
      </c>
      <c r="CL17" s="6">
        <v>88</v>
      </c>
      <c r="CM17" s="6">
        <v>89</v>
      </c>
      <c r="CN17" s="6">
        <v>90</v>
      </c>
      <c r="CO17" s="6">
        <v>91</v>
      </c>
      <c r="CP17" s="6">
        <v>92</v>
      </c>
      <c r="CQ17" s="6">
        <v>93</v>
      </c>
      <c r="CR17" s="6">
        <v>94</v>
      </c>
      <c r="CS17" s="6">
        <v>95</v>
      </c>
      <c r="CT17" s="6">
        <v>96</v>
      </c>
      <c r="CU17" s="6">
        <v>97</v>
      </c>
      <c r="CV17" s="6">
        <v>98</v>
      </c>
      <c r="CW17" s="6">
        <v>99</v>
      </c>
      <c r="CX17" s="6">
        <v>100</v>
      </c>
      <c r="CY17" s="6">
        <v>101</v>
      </c>
      <c r="CZ17" s="6">
        <v>102</v>
      </c>
      <c r="DA17" s="6">
        <v>103</v>
      </c>
      <c r="DB17" s="6">
        <v>104</v>
      </c>
      <c r="DC17" s="6">
        <v>105</v>
      </c>
      <c r="DD17" s="6">
        <v>106</v>
      </c>
      <c r="DE17" s="6">
        <v>107</v>
      </c>
      <c r="DF17" s="6">
        <v>108</v>
      </c>
      <c r="DG17" s="6">
        <v>109</v>
      </c>
      <c r="DH17" s="6">
        <v>110</v>
      </c>
      <c r="DI17" s="6">
        <v>111</v>
      </c>
      <c r="DJ17" s="6">
        <v>112</v>
      </c>
      <c r="DK17" s="6">
        <v>113</v>
      </c>
      <c r="DL17" s="6">
        <v>114</v>
      </c>
      <c r="DM17" s="6">
        <v>115</v>
      </c>
      <c r="DN17" s="6">
        <v>116</v>
      </c>
      <c r="DO17" s="6">
        <v>117</v>
      </c>
      <c r="DP17" s="6">
        <v>118</v>
      </c>
      <c r="DQ17" s="6">
        <v>119</v>
      </c>
      <c r="DR17" s="6">
        <v>120</v>
      </c>
      <c r="DS17" s="6">
        <v>121</v>
      </c>
      <c r="DT17" s="6">
        <v>122</v>
      </c>
      <c r="DU17" s="6">
        <v>123</v>
      </c>
      <c r="DV17" s="6">
        <v>124</v>
      </c>
    </row>
    <row r="18" spans="1:126" ht="72" customHeight="1">
      <c r="A18" s="8" t="s">
        <v>46</v>
      </c>
      <c r="B18" s="9" t="s">
        <v>47</v>
      </c>
      <c r="C18" s="9" t="s">
        <v>48</v>
      </c>
      <c r="D18" s="9" t="s">
        <v>48</v>
      </c>
      <c r="E18" s="9" t="s">
        <v>48</v>
      </c>
      <c r="F18" s="9" t="s">
        <v>48</v>
      </c>
      <c r="G18" s="9" t="s">
        <v>48</v>
      </c>
      <c r="H18" s="9" t="s">
        <v>48</v>
      </c>
      <c r="I18" s="9" t="s">
        <v>48</v>
      </c>
      <c r="J18" s="9" t="s">
        <v>48</v>
      </c>
      <c r="K18" s="9" t="s">
        <v>48</v>
      </c>
      <c r="L18" s="9" t="s">
        <v>48</v>
      </c>
      <c r="M18" s="9" t="s">
        <v>48</v>
      </c>
      <c r="N18" s="9" t="s">
        <v>48</v>
      </c>
      <c r="O18" s="9" t="s">
        <v>48</v>
      </c>
      <c r="P18" s="9" t="s">
        <v>48</v>
      </c>
      <c r="Q18" s="9" t="s">
        <v>48</v>
      </c>
      <c r="R18" s="9" t="s">
        <v>48</v>
      </c>
      <c r="S18" s="9" t="s">
        <v>48</v>
      </c>
      <c r="T18" s="9" t="s">
        <v>48</v>
      </c>
      <c r="U18" s="9" t="s">
        <v>48</v>
      </c>
      <c r="V18" s="9" t="s">
        <v>48</v>
      </c>
      <c r="W18" s="9" t="s">
        <v>48</v>
      </c>
      <c r="X18" s="9" t="s">
        <v>48</v>
      </c>
      <c r="Y18" s="9" t="s">
        <v>48</v>
      </c>
      <c r="Z18" s="9" t="s">
        <v>48</v>
      </c>
      <c r="AA18" s="9" t="s">
        <v>48</v>
      </c>
      <c r="AB18" s="9" t="s">
        <v>48</v>
      </c>
      <c r="AC18" s="9" t="s">
        <v>48</v>
      </c>
      <c r="AD18" s="9" t="s">
        <v>48</v>
      </c>
      <c r="AE18" s="9" t="s">
        <v>48</v>
      </c>
      <c r="AF18" s="9" t="s">
        <v>48</v>
      </c>
      <c r="AG18" s="9" t="s">
        <v>48</v>
      </c>
      <c r="AH18" s="9" t="s">
        <v>48</v>
      </c>
      <c r="AI18" s="9" t="s">
        <v>48</v>
      </c>
      <c r="AJ18" s="11">
        <f t="shared" ref="AJ18:AX18" si="0">AJ20+AJ36+AJ44+AJ49+AJ58</f>
        <v>20188</v>
      </c>
      <c r="AK18" s="11">
        <f t="shared" si="0"/>
        <v>19931.499999999996</v>
      </c>
      <c r="AL18" s="11" t="e">
        <f t="shared" si="0"/>
        <v>#REF!</v>
      </c>
      <c r="AM18" s="11" t="e">
        <f t="shared" si="0"/>
        <v>#REF!</v>
      </c>
      <c r="AN18" s="11" t="e">
        <f t="shared" si="0"/>
        <v>#REF!</v>
      </c>
      <c r="AO18" s="11" t="e">
        <f t="shared" si="0"/>
        <v>#REF!</v>
      </c>
      <c r="AP18" s="11" t="e">
        <f t="shared" si="0"/>
        <v>#REF!</v>
      </c>
      <c r="AQ18" s="11" t="e">
        <f t="shared" si="0"/>
        <v>#REF!</v>
      </c>
      <c r="AR18" s="11" t="e">
        <f t="shared" si="0"/>
        <v>#REF!</v>
      </c>
      <c r="AS18" s="11" t="e">
        <f t="shared" si="0"/>
        <v>#REF!</v>
      </c>
      <c r="AT18" s="11">
        <f t="shared" si="0"/>
        <v>27497.600000000002</v>
      </c>
      <c r="AU18" s="11" t="e">
        <f t="shared" si="0"/>
        <v>#REF!</v>
      </c>
      <c r="AV18" s="11" t="e">
        <f t="shared" si="0"/>
        <v>#REF!</v>
      </c>
      <c r="AW18" s="11" t="e">
        <f t="shared" si="0"/>
        <v>#REF!</v>
      </c>
      <c r="AX18" s="11" t="e">
        <f t="shared" si="0"/>
        <v>#REF!</v>
      </c>
      <c r="AY18" s="11">
        <f t="shared" ref="AY18:BI18" si="1">AY20+AY36+AY44+AY49+AY58+AY67</f>
        <v>17135.199999999997</v>
      </c>
      <c r="AZ18" s="11" t="e">
        <f t="shared" si="1"/>
        <v>#REF!</v>
      </c>
      <c r="BA18" s="11" t="e">
        <f t="shared" si="1"/>
        <v>#REF!</v>
      </c>
      <c r="BB18" s="11" t="e">
        <f t="shared" si="1"/>
        <v>#REF!</v>
      </c>
      <c r="BC18" s="11" t="e">
        <f t="shared" si="1"/>
        <v>#REF!</v>
      </c>
      <c r="BD18" s="11">
        <f t="shared" si="1"/>
        <v>16656.800000000003</v>
      </c>
      <c r="BE18" s="11" t="e">
        <f t="shared" si="1"/>
        <v>#REF!</v>
      </c>
      <c r="BF18" s="11" t="e">
        <f t="shared" si="1"/>
        <v>#REF!</v>
      </c>
      <c r="BG18" s="11" t="e">
        <f t="shared" si="1"/>
        <v>#REF!</v>
      </c>
      <c r="BH18" s="11" t="e">
        <f t="shared" si="1"/>
        <v>#REF!</v>
      </c>
      <c r="BI18" s="11">
        <f t="shared" si="1"/>
        <v>16339.200000000003</v>
      </c>
      <c r="BJ18" s="11">
        <v>198500</v>
      </c>
      <c r="BK18" s="11">
        <v>2150200</v>
      </c>
      <c r="BL18" s="11">
        <v>0</v>
      </c>
      <c r="BM18" s="11">
        <v>8419000</v>
      </c>
      <c r="BN18" s="11">
        <v>12796400</v>
      </c>
      <c r="BO18" s="11">
        <v>12784500</v>
      </c>
      <c r="BP18" s="11">
        <v>1166000</v>
      </c>
      <c r="BQ18" s="11">
        <v>1166000</v>
      </c>
      <c r="BR18" s="11">
        <v>658500</v>
      </c>
      <c r="BS18" s="11">
        <v>658500</v>
      </c>
      <c r="BT18" s="11">
        <v>0</v>
      </c>
      <c r="BU18" s="11">
        <v>0</v>
      </c>
      <c r="BV18" s="11">
        <v>10971900</v>
      </c>
      <c r="BW18" s="11">
        <v>10960000</v>
      </c>
      <c r="BX18" s="11">
        <v>11761300</v>
      </c>
      <c r="BY18" s="11">
        <v>189500</v>
      </c>
      <c r="BZ18" s="11">
        <v>1600200</v>
      </c>
      <c r="CA18" s="11">
        <v>0</v>
      </c>
      <c r="CB18" s="11">
        <v>9971600</v>
      </c>
      <c r="CC18" s="11">
        <v>10415800</v>
      </c>
      <c r="CD18" s="11">
        <v>191600</v>
      </c>
      <c r="CE18" s="11">
        <v>1900200</v>
      </c>
      <c r="CF18" s="11">
        <v>0</v>
      </c>
      <c r="CG18" s="11">
        <v>8324000</v>
      </c>
      <c r="CH18" s="11">
        <v>10767700</v>
      </c>
      <c r="CI18" s="11">
        <v>198500</v>
      </c>
      <c r="CJ18" s="11">
        <v>2150200</v>
      </c>
      <c r="CK18" s="11">
        <v>0</v>
      </c>
      <c r="CL18" s="11">
        <v>8419000</v>
      </c>
      <c r="CM18" s="11">
        <v>10767700</v>
      </c>
      <c r="CN18" s="11">
        <v>198500</v>
      </c>
      <c r="CO18" s="11">
        <v>2150200</v>
      </c>
      <c r="CP18" s="11">
        <v>0</v>
      </c>
      <c r="CQ18" s="11">
        <v>8419000</v>
      </c>
      <c r="CR18" s="11">
        <v>21757000</v>
      </c>
      <c r="CS18" s="11">
        <v>8514300</v>
      </c>
      <c r="CT18" s="11">
        <v>2271500</v>
      </c>
      <c r="CU18" s="11">
        <v>0</v>
      </c>
      <c r="CV18" s="11">
        <v>10971200</v>
      </c>
      <c r="CW18" s="11">
        <v>11758700</v>
      </c>
      <c r="CX18" s="11">
        <v>189500</v>
      </c>
      <c r="CY18" s="11">
        <v>1600200</v>
      </c>
      <c r="CZ18" s="11">
        <v>0</v>
      </c>
      <c r="DA18" s="11">
        <v>9969000</v>
      </c>
      <c r="DB18" s="11">
        <v>10413200</v>
      </c>
      <c r="DC18" s="11">
        <v>191600</v>
      </c>
      <c r="DD18" s="11">
        <v>1900200</v>
      </c>
      <c r="DE18" s="11">
        <v>0</v>
      </c>
      <c r="DF18" s="11">
        <v>8321400</v>
      </c>
      <c r="DG18" s="11">
        <v>12795700</v>
      </c>
      <c r="DH18" s="11">
        <v>1166000</v>
      </c>
      <c r="DI18" s="11">
        <v>658500</v>
      </c>
      <c r="DJ18" s="11">
        <v>0</v>
      </c>
      <c r="DK18" s="11">
        <v>10971200</v>
      </c>
      <c r="DL18" s="11">
        <v>11758700</v>
      </c>
      <c r="DM18" s="11">
        <v>189500</v>
      </c>
      <c r="DN18" s="11">
        <v>1600200</v>
      </c>
      <c r="DO18" s="11">
        <v>0</v>
      </c>
      <c r="DP18" s="11">
        <v>9969000</v>
      </c>
      <c r="DQ18" s="11">
        <v>10413200</v>
      </c>
      <c r="DR18" s="11">
        <v>191600</v>
      </c>
      <c r="DS18" s="11">
        <v>1900200</v>
      </c>
      <c r="DT18" s="11">
        <v>0</v>
      </c>
      <c r="DU18" s="11">
        <v>8321400</v>
      </c>
      <c r="DV18" s="8" t="s">
        <v>48</v>
      </c>
    </row>
    <row r="19" spans="1:126" ht="15">
      <c r="A19" s="8" t="s">
        <v>49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8"/>
    </row>
    <row r="20" spans="1:126" ht="100.15" customHeight="1">
      <c r="A20" s="8" t="s">
        <v>50</v>
      </c>
      <c r="B20" s="9" t="s">
        <v>51</v>
      </c>
      <c r="C20" s="9" t="s">
        <v>48</v>
      </c>
      <c r="D20" s="9" t="s">
        <v>48</v>
      </c>
      <c r="E20" s="9" t="s">
        <v>48</v>
      </c>
      <c r="F20" s="9" t="s">
        <v>48</v>
      </c>
      <c r="G20" s="9" t="s">
        <v>48</v>
      </c>
      <c r="H20" s="9" t="s">
        <v>48</v>
      </c>
      <c r="I20" s="9" t="s">
        <v>48</v>
      </c>
      <c r="J20" s="9" t="s">
        <v>48</v>
      </c>
      <c r="K20" s="9" t="s">
        <v>48</v>
      </c>
      <c r="L20" s="9" t="s">
        <v>48</v>
      </c>
      <c r="M20" s="9" t="s">
        <v>48</v>
      </c>
      <c r="N20" s="9" t="s">
        <v>48</v>
      </c>
      <c r="O20" s="9" t="s">
        <v>48</v>
      </c>
      <c r="P20" s="9" t="s">
        <v>48</v>
      </c>
      <c r="Q20" s="9" t="s">
        <v>48</v>
      </c>
      <c r="R20" s="9" t="s">
        <v>48</v>
      </c>
      <c r="S20" s="9" t="s">
        <v>48</v>
      </c>
      <c r="T20" s="9" t="s">
        <v>48</v>
      </c>
      <c r="U20" s="9" t="s">
        <v>48</v>
      </c>
      <c r="V20" s="9" t="s">
        <v>48</v>
      </c>
      <c r="W20" s="9" t="s">
        <v>48</v>
      </c>
      <c r="X20" s="9" t="s">
        <v>48</v>
      </c>
      <c r="Y20" s="9" t="s">
        <v>48</v>
      </c>
      <c r="Z20" s="9" t="s">
        <v>48</v>
      </c>
      <c r="AA20" s="9" t="s">
        <v>48</v>
      </c>
      <c r="AB20" s="9" t="s">
        <v>48</v>
      </c>
      <c r="AC20" s="9" t="s">
        <v>48</v>
      </c>
      <c r="AD20" s="9" t="s">
        <v>48</v>
      </c>
      <c r="AE20" s="9" t="s">
        <v>48</v>
      </c>
      <c r="AF20" s="9" t="s">
        <v>48</v>
      </c>
      <c r="AG20" s="9" t="s">
        <v>48</v>
      </c>
      <c r="AH20" s="9" t="s">
        <v>48</v>
      </c>
      <c r="AI20" s="9" t="s">
        <v>48</v>
      </c>
      <c r="AJ20" s="11">
        <f>AJ22+AJ29</f>
        <v>12645.300000000001</v>
      </c>
      <c r="AK20" s="11">
        <f t="shared" ref="AK20:BI20" si="2">AK22+AK29</f>
        <v>12416.3</v>
      </c>
      <c r="AL20" s="11">
        <f t="shared" si="2"/>
        <v>8341000</v>
      </c>
      <c r="AM20" s="11">
        <f t="shared" si="2"/>
        <v>8304200</v>
      </c>
      <c r="AN20" s="11">
        <f t="shared" si="2"/>
        <v>2271300</v>
      </c>
      <c r="AO20" s="11">
        <f t="shared" si="2"/>
        <v>2263300</v>
      </c>
      <c r="AP20" s="11">
        <f t="shared" si="2"/>
        <v>0</v>
      </c>
      <c r="AQ20" s="11">
        <f t="shared" si="2"/>
        <v>0</v>
      </c>
      <c r="AR20" s="11">
        <f t="shared" si="2"/>
        <v>6003500</v>
      </c>
      <c r="AS20" s="11">
        <f t="shared" si="2"/>
        <v>6000400</v>
      </c>
      <c r="AT20" s="11">
        <f t="shared" si="2"/>
        <v>19474.2</v>
      </c>
      <c r="AU20" s="11">
        <f t="shared" si="2"/>
        <v>0</v>
      </c>
      <c r="AV20" s="11">
        <f t="shared" si="2"/>
        <v>1600000</v>
      </c>
      <c r="AW20" s="11">
        <f t="shared" si="2"/>
        <v>0</v>
      </c>
      <c r="AX20" s="11">
        <f t="shared" si="2"/>
        <v>4742900</v>
      </c>
      <c r="AY20" s="11">
        <f t="shared" si="2"/>
        <v>8866.7999999999993</v>
      </c>
      <c r="AZ20" s="11">
        <f t="shared" si="2"/>
        <v>0</v>
      </c>
      <c r="BA20" s="11">
        <f t="shared" si="2"/>
        <v>1900000</v>
      </c>
      <c r="BB20" s="11">
        <f t="shared" si="2"/>
        <v>0</v>
      </c>
      <c r="BC20" s="11">
        <f t="shared" si="2"/>
        <v>3297900</v>
      </c>
      <c r="BD20" s="11">
        <f t="shared" si="2"/>
        <v>7973.6</v>
      </c>
      <c r="BE20" s="11">
        <f t="shared" si="2"/>
        <v>0</v>
      </c>
      <c r="BF20" s="11">
        <f t="shared" si="2"/>
        <v>2150000</v>
      </c>
      <c r="BG20" s="11">
        <f t="shared" si="2"/>
        <v>0</v>
      </c>
      <c r="BH20" s="11">
        <f t="shared" si="2"/>
        <v>3388600</v>
      </c>
      <c r="BI20" s="11">
        <f t="shared" si="2"/>
        <v>7973.6</v>
      </c>
      <c r="BJ20" s="11">
        <v>0</v>
      </c>
      <c r="BK20" s="11">
        <v>2150000</v>
      </c>
      <c r="BL20" s="11">
        <v>0</v>
      </c>
      <c r="BM20" s="11">
        <v>3388600</v>
      </c>
      <c r="BN20" s="11">
        <v>7654500</v>
      </c>
      <c r="BO20" s="11">
        <v>7651400</v>
      </c>
      <c r="BP20" s="11">
        <v>992700</v>
      </c>
      <c r="BQ20" s="11">
        <v>992700</v>
      </c>
      <c r="BR20" s="11">
        <v>658300</v>
      </c>
      <c r="BS20" s="11">
        <v>658300</v>
      </c>
      <c r="BT20" s="11">
        <v>0</v>
      </c>
      <c r="BU20" s="11">
        <v>0</v>
      </c>
      <c r="BV20" s="11">
        <v>6003500</v>
      </c>
      <c r="BW20" s="11">
        <v>6000400</v>
      </c>
      <c r="BX20" s="11">
        <v>6342900</v>
      </c>
      <c r="BY20" s="11">
        <v>0</v>
      </c>
      <c r="BZ20" s="11">
        <v>1600000</v>
      </c>
      <c r="CA20" s="11">
        <v>0</v>
      </c>
      <c r="CB20" s="11">
        <v>4742900</v>
      </c>
      <c r="CC20" s="11">
        <v>5197900</v>
      </c>
      <c r="CD20" s="11">
        <v>0</v>
      </c>
      <c r="CE20" s="11">
        <v>1900000</v>
      </c>
      <c r="CF20" s="11">
        <v>0</v>
      </c>
      <c r="CG20" s="11">
        <v>3297900</v>
      </c>
      <c r="CH20" s="11">
        <v>5538600</v>
      </c>
      <c r="CI20" s="11">
        <v>0</v>
      </c>
      <c r="CJ20" s="11">
        <v>2150000</v>
      </c>
      <c r="CK20" s="11">
        <v>0</v>
      </c>
      <c r="CL20" s="11">
        <v>3388600</v>
      </c>
      <c r="CM20" s="11">
        <v>5538600</v>
      </c>
      <c r="CN20" s="11">
        <v>0</v>
      </c>
      <c r="CO20" s="11">
        <v>2150000</v>
      </c>
      <c r="CP20" s="11">
        <v>0</v>
      </c>
      <c r="CQ20" s="11">
        <v>3388600</v>
      </c>
      <c r="CR20" s="11">
        <v>16615800</v>
      </c>
      <c r="CS20" s="11">
        <v>8341000</v>
      </c>
      <c r="CT20" s="11">
        <v>2271300</v>
      </c>
      <c r="CU20" s="11">
        <v>0</v>
      </c>
      <c r="CV20" s="11">
        <v>6003500</v>
      </c>
      <c r="CW20" s="11">
        <v>6342900</v>
      </c>
      <c r="CX20" s="11">
        <v>0</v>
      </c>
      <c r="CY20" s="11">
        <v>1600000</v>
      </c>
      <c r="CZ20" s="11">
        <v>0</v>
      </c>
      <c r="DA20" s="11">
        <v>4742900</v>
      </c>
      <c r="DB20" s="11">
        <v>5197900</v>
      </c>
      <c r="DC20" s="11">
        <v>0</v>
      </c>
      <c r="DD20" s="11">
        <v>1900000</v>
      </c>
      <c r="DE20" s="11">
        <v>0</v>
      </c>
      <c r="DF20" s="11">
        <v>3297900</v>
      </c>
      <c r="DG20" s="11">
        <v>7654500</v>
      </c>
      <c r="DH20" s="11">
        <v>992700</v>
      </c>
      <c r="DI20" s="11">
        <v>658300</v>
      </c>
      <c r="DJ20" s="11">
        <v>0</v>
      </c>
      <c r="DK20" s="11">
        <v>6003500</v>
      </c>
      <c r="DL20" s="11">
        <v>6342900</v>
      </c>
      <c r="DM20" s="11">
        <v>0</v>
      </c>
      <c r="DN20" s="11">
        <v>1600000</v>
      </c>
      <c r="DO20" s="11">
        <v>0</v>
      </c>
      <c r="DP20" s="11">
        <v>4742900</v>
      </c>
      <c r="DQ20" s="11">
        <v>5197900</v>
      </c>
      <c r="DR20" s="11">
        <v>0</v>
      </c>
      <c r="DS20" s="11">
        <v>1900000</v>
      </c>
      <c r="DT20" s="11">
        <v>0</v>
      </c>
      <c r="DU20" s="11">
        <v>3297900</v>
      </c>
      <c r="DV20" s="8" t="s">
        <v>48</v>
      </c>
    </row>
    <row r="21" spans="1:126" ht="15">
      <c r="A21" s="8" t="s">
        <v>49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8"/>
    </row>
    <row r="22" spans="1:126" ht="87.75" customHeight="1">
      <c r="A22" s="8" t="s">
        <v>52</v>
      </c>
      <c r="B22" s="9" t="s">
        <v>53</v>
      </c>
      <c r="C22" s="9" t="s">
        <v>48</v>
      </c>
      <c r="D22" s="9" t="s">
        <v>48</v>
      </c>
      <c r="E22" s="9" t="s">
        <v>48</v>
      </c>
      <c r="F22" s="9" t="s">
        <v>48</v>
      </c>
      <c r="G22" s="9" t="s">
        <v>48</v>
      </c>
      <c r="H22" s="9" t="s">
        <v>48</v>
      </c>
      <c r="I22" s="9" t="s">
        <v>48</v>
      </c>
      <c r="J22" s="9" t="s">
        <v>48</v>
      </c>
      <c r="K22" s="9" t="s">
        <v>48</v>
      </c>
      <c r="L22" s="9" t="s">
        <v>48</v>
      </c>
      <c r="M22" s="9" t="s">
        <v>48</v>
      </c>
      <c r="N22" s="9" t="s">
        <v>48</v>
      </c>
      <c r="O22" s="9" t="s">
        <v>48</v>
      </c>
      <c r="P22" s="9" t="s">
        <v>48</v>
      </c>
      <c r="Q22" s="9" t="s">
        <v>48</v>
      </c>
      <c r="R22" s="9" t="s">
        <v>48</v>
      </c>
      <c r="S22" s="9" t="s">
        <v>48</v>
      </c>
      <c r="T22" s="9" t="s">
        <v>48</v>
      </c>
      <c r="U22" s="9" t="s">
        <v>48</v>
      </c>
      <c r="V22" s="9" t="s">
        <v>48</v>
      </c>
      <c r="W22" s="9" t="s">
        <v>48</v>
      </c>
      <c r="X22" s="9" t="s">
        <v>48</v>
      </c>
      <c r="Y22" s="9" t="s">
        <v>48</v>
      </c>
      <c r="Z22" s="9" t="s">
        <v>48</v>
      </c>
      <c r="AA22" s="9" t="s">
        <v>48</v>
      </c>
      <c r="AB22" s="9" t="s">
        <v>48</v>
      </c>
      <c r="AC22" s="9" t="s">
        <v>48</v>
      </c>
      <c r="AD22" s="9" t="s">
        <v>48</v>
      </c>
      <c r="AE22" s="9" t="s">
        <v>48</v>
      </c>
      <c r="AF22" s="9" t="s">
        <v>48</v>
      </c>
      <c r="AG22" s="9" t="s">
        <v>48</v>
      </c>
      <c r="AH22" s="9" t="s">
        <v>48</v>
      </c>
      <c r="AI22" s="9" t="s">
        <v>48</v>
      </c>
      <c r="AJ22" s="11">
        <f>AJ24+AJ25+AJ26+AJ27+AJ28</f>
        <v>11038.6</v>
      </c>
      <c r="AK22" s="11">
        <f t="shared" ref="AK22:BI22" si="3">AK24+AK25+AK26+AK27+AK28</f>
        <v>10809.9</v>
      </c>
      <c r="AL22" s="11">
        <f t="shared" si="3"/>
        <v>8341000</v>
      </c>
      <c r="AM22" s="11">
        <f t="shared" si="3"/>
        <v>8304200</v>
      </c>
      <c r="AN22" s="11">
        <f t="shared" si="3"/>
        <v>2271300</v>
      </c>
      <c r="AO22" s="11">
        <f t="shared" si="3"/>
        <v>2263300</v>
      </c>
      <c r="AP22" s="11">
        <f t="shared" si="3"/>
        <v>0</v>
      </c>
      <c r="AQ22" s="11">
        <f t="shared" si="3"/>
        <v>0</v>
      </c>
      <c r="AR22" s="11">
        <f t="shared" si="3"/>
        <v>6001700</v>
      </c>
      <c r="AS22" s="11">
        <f t="shared" si="3"/>
        <v>5998600</v>
      </c>
      <c r="AT22" s="11">
        <f t="shared" si="3"/>
        <v>17718</v>
      </c>
      <c r="AU22" s="11">
        <f t="shared" si="3"/>
        <v>0</v>
      </c>
      <c r="AV22" s="11">
        <f t="shared" si="3"/>
        <v>1600000</v>
      </c>
      <c r="AW22" s="11">
        <f t="shared" si="3"/>
        <v>0</v>
      </c>
      <c r="AX22" s="11">
        <f t="shared" si="3"/>
        <v>4538900</v>
      </c>
      <c r="AY22" s="11">
        <f t="shared" si="3"/>
        <v>8822.7999999999993</v>
      </c>
      <c r="AZ22" s="11">
        <f t="shared" si="3"/>
        <v>0</v>
      </c>
      <c r="BA22" s="11">
        <f t="shared" si="3"/>
        <v>1900000</v>
      </c>
      <c r="BB22" s="11">
        <f t="shared" si="3"/>
        <v>0</v>
      </c>
      <c r="BC22" s="11">
        <f t="shared" si="3"/>
        <v>3272400</v>
      </c>
      <c r="BD22" s="11">
        <f t="shared" si="3"/>
        <v>7929.6</v>
      </c>
      <c r="BE22" s="11">
        <f t="shared" si="3"/>
        <v>0</v>
      </c>
      <c r="BF22" s="11">
        <f t="shared" si="3"/>
        <v>2150000</v>
      </c>
      <c r="BG22" s="11">
        <f t="shared" si="3"/>
        <v>0</v>
      </c>
      <c r="BH22" s="11">
        <f t="shared" si="3"/>
        <v>3362600</v>
      </c>
      <c r="BI22" s="11">
        <f t="shared" si="3"/>
        <v>7929.6</v>
      </c>
      <c r="BJ22" s="11">
        <v>0</v>
      </c>
      <c r="BK22" s="11">
        <v>2150000</v>
      </c>
      <c r="BL22" s="11">
        <v>0</v>
      </c>
      <c r="BM22" s="11">
        <v>3362600</v>
      </c>
      <c r="BN22" s="11">
        <v>7652700</v>
      </c>
      <c r="BO22" s="11">
        <v>7649600</v>
      </c>
      <c r="BP22" s="11">
        <v>992700</v>
      </c>
      <c r="BQ22" s="11">
        <v>992700</v>
      </c>
      <c r="BR22" s="11">
        <v>658300</v>
      </c>
      <c r="BS22" s="11">
        <v>658300</v>
      </c>
      <c r="BT22" s="11">
        <v>0</v>
      </c>
      <c r="BU22" s="11">
        <v>0</v>
      </c>
      <c r="BV22" s="11">
        <v>6001700</v>
      </c>
      <c r="BW22" s="11">
        <v>5998600</v>
      </c>
      <c r="BX22" s="11">
        <v>6138900</v>
      </c>
      <c r="BY22" s="11">
        <v>0</v>
      </c>
      <c r="BZ22" s="11">
        <v>1600000</v>
      </c>
      <c r="CA22" s="11">
        <v>0</v>
      </c>
      <c r="CB22" s="11">
        <v>4538900</v>
      </c>
      <c r="CC22" s="11">
        <v>5172400</v>
      </c>
      <c r="CD22" s="11">
        <v>0</v>
      </c>
      <c r="CE22" s="11">
        <v>1900000</v>
      </c>
      <c r="CF22" s="11">
        <v>0</v>
      </c>
      <c r="CG22" s="11">
        <v>3272400</v>
      </c>
      <c r="CH22" s="11">
        <v>5512600</v>
      </c>
      <c r="CI22" s="11">
        <v>0</v>
      </c>
      <c r="CJ22" s="11">
        <v>2150000</v>
      </c>
      <c r="CK22" s="11">
        <v>0</v>
      </c>
      <c r="CL22" s="11">
        <v>3362600</v>
      </c>
      <c r="CM22" s="11">
        <v>5512600</v>
      </c>
      <c r="CN22" s="11">
        <v>0</v>
      </c>
      <c r="CO22" s="11">
        <v>2150000</v>
      </c>
      <c r="CP22" s="11">
        <v>0</v>
      </c>
      <c r="CQ22" s="11">
        <v>3362600</v>
      </c>
      <c r="CR22" s="11">
        <v>16614000</v>
      </c>
      <c r="CS22" s="11">
        <v>8341000</v>
      </c>
      <c r="CT22" s="11">
        <v>2271300</v>
      </c>
      <c r="CU22" s="11">
        <v>0</v>
      </c>
      <c r="CV22" s="11">
        <v>6001700</v>
      </c>
      <c r="CW22" s="11">
        <v>6138900</v>
      </c>
      <c r="CX22" s="11">
        <v>0</v>
      </c>
      <c r="CY22" s="11">
        <v>1600000</v>
      </c>
      <c r="CZ22" s="11">
        <v>0</v>
      </c>
      <c r="DA22" s="11">
        <v>4538900</v>
      </c>
      <c r="DB22" s="11">
        <v>5172400</v>
      </c>
      <c r="DC22" s="11">
        <v>0</v>
      </c>
      <c r="DD22" s="11">
        <v>1900000</v>
      </c>
      <c r="DE22" s="11">
        <v>0</v>
      </c>
      <c r="DF22" s="11">
        <v>3272400</v>
      </c>
      <c r="DG22" s="11">
        <v>7652700</v>
      </c>
      <c r="DH22" s="11">
        <v>992700</v>
      </c>
      <c r="DI22" s="11">
        <v>658300</v>
      </c>
      <c r="DJ22" s="11">
        <v>0</v>
      </c>
      <c r="DK22" s="11">
        <v>6001700</v>
      </c>
      <c r="DL22" s="11">
        <v>6138900</v>
      </c>
      <c r="DM22" s="11">
        <v>0</v>
      </c>
      <c r="DN22" s="11">
        <v>1600000</v>
      </c>
      <c r="DO22" s="11">
        <v>0</v>
      </c>
      <c r="DP22" s="11">
        <v>4538900</v>
      </c>
      <c r="DQ22" s="11">
        <v>5172400</v>
      </c>
      <c r="DR22" s="11">
        <v>0</v>
      </c>
      <c r="DS22" s="11">
        <v>1900000</v>
      </c>
      <c r="DT22" s="11">
        <v>0</v>
      </c>
      <c r="DU22" s="11">
        <v>3272400</v>
      </c>
      <c r="DV22" s="8" t="s">
        <v>48</v>
      </c>
    </row>
    <row r="23" spans="1:126" ht="15">
      <c r="A23" s="8" t="s">
        <v>49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8"/>
    </row>
    <row r="24" spans="1:126" ht="310.5" customHeight="1">
      <c r="A24" s="8" t="s">
        <v>54</v>
      </c>
      <c r="B24" s="9" t="s">
        <v>55</v>
      </c>
      <c r="C24" s="9" t="s">
        <v>56</v>
      </c>
      <c r="D24" s="9" t="s">
        <v>178</v>
      </c>
      <c r="E24" s="9" t="s">
        <v>57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 t="s">
        <v>259</v>
      </c>
      <c r="AD24" s="9" t="s">
        <v>58</v>
      </c>
      <c r="AE24" s="9" t="s">
        <v>260</v>
      </c>
      <c r="AF24" s="9" t="s">
        <v>59</v>
      </c>
      <c r="AG24" s="9" t="s">
        <v>77</v>
      </c>
      <c r="AH24" s="9" t="s">
        <v>60</v>
      </c>
      <c r="AI24" s="9" t="s">
        <v>60</v>
      </c>
      <c r="AJ24" s="11">
        <v>8.1999999999999993</v>
      </c>
      <c r="AK24" s="11">
        <v>8.1999999999999993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150000</v>
      </c>
      <c r="AS24" s="11">
        <v>150000</v>
      </c>
      <c r="AT24" s="11">
        <v>70</v>
      </c>
      <c r="AU24" s="11">
        <v>0</v>
      </c>
      <c r="AV24" s="11">
        <v>0</v>
      </c>
      <c r="AW24" s="11">
        <v>0</v>
      </c>
      <c r="AX24" s="11">
        <v>100000</v>
      </c>
      <c r="AY24" s="11">
        <v>70</v>
      </c>
      <c r="AZ24" s="11">
        <v>0</v>
      </c>
      <c r="BA24" s="11">
        <v>0</v>
      </c>
      <c r="BB24" s="11">
        <v>0</v>
      </c>
      <c r="BC24" s="11">
        <v>50000</v>
      </c>
      <c r="BD24" s="11">
        <v>70</v>
      </c>
      <c r="BE24" s="11">
        <v>0</v>
      </c>
      <c r="BF24" s="11">
        <v>0</v>
      </c>
      <c r="BG24" s="11">
        <v>0</v>
      </c>
      <c r="BH24" s="11">
        <v>50000</v>
      </c>
      <c r="BI24" s="11">
        <v>70</v>
      </c>
      <c r="BJ24" s="11">
        <v>0</v>
      </c>
      <c r="BK24" s="11">
        <v>0</v>
      </c>
      <c r="BL24" s="11">
        <v>0</v>
      </c>
      <c r="BM24" s="11">
        <v>50000</v>
      </c>
      <c r="BN24" s="11">
        <v>150000</v>
      </c>
      <c r="BO24" s="11">
        <v>150000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150000</v>
      </c>
      <c r="BW24" s="11">
        <v>150000</v>
      </c>
      <c r="BX24" s="11">
        <v>100000</v>
      </c>
      <c r="BY24" s="11">
        <v>0</v>
      </c>
      <c r="BZ24" s="11">
        <v>0</v>
      </c>
      <c r="CA24" s="11">
        <v>0</v>
      </c>
      <c r="CB24" s="11">
        <v>100000</v>
      </c>
      <c r="CC24" s="11">
        <v>50000</v>
      </c>
      <c r="CD24" s="11">
        <v>0</v>
      </c>
      <c r="CE24" s="11">
        <v>0</v>
      </c>
      <c r="CF24" s="11">
        <v>0</v>
      </c>
      <c r="CG24" s="11">
        <v>50000</v>
      </c>
      <c r="CH24" s="11">
        <v>50000</v>
      </c>
      <c r="CI24" s="11">
        <v>0</v>
      </c>
      <c r="CJ24" s="11">
        <v>0</v>
      </c>
      <c r="CK24" s="11">
        <v>0</v>
      </c>
      <c r="CL24" s="11">
        <v>50000</v>
      </c>
      <c r="CM24" s="11">
        <v>50000</v>
      </c>
      <c r="CN24" s="11">
        <v>0</v>
      </c>
      <c r="CO24" s="11">
        <v>0</v>
      </c>
      <c r="CP24" s="11">
        <v>0</v>
      </c>
      <c r="CQ24" s="11">
        <v>50000</v>
      </c>
      <c r="CR24" s="11">
        <v>150000</v>
      </c>
      <c r="CS24" s="11">
        <v>0</v>
      </c>
      <c r="CT24" s="11">
        <v>0</v>
      </c>
      <c r="CU24" s="11">
        <v>0</v>
      </c>
      <c r="CV24" s="11">
        <v>150000</v>
      </c>
      <c r="CW24" s="11">
        <v>100000</v>
      </c>
      <c r="CX24" s="11">
        <v>0</v>
      </c>
      <c r="CY24" s="11">
        <v>0</v>
      </c>
      <c r="CZ24" s="11">
        <v>0</v>
      </c>
      <c r="DA24" s="11">
        <v>100000</v>
      </c>
      <c r="DB24" s="11">
        <v>50000</v>
      </c>
      <c r="DC24" s="11">
        <v>0</v>
      </c>
      <c r="DD24" s="11">
        <v>0</v>
      </c>
      <c r="DE24" s="11">
        <v>0</v>
      </c>
      <c r="DF24" s="11">
        <v>50000</v>
      </c>
      <c r="DG24" s="11">
        <v>150000</v>
      </c>
      <c r="DH24" s="11">
        <v>0</v>
      </c>
      <c r="DI24" s="11">
        <v>0</v>
      </c>
      <c r="DJ24" s="11">
        <v>0</v>
      </c>
      <c r="DK24" s="11">
        <v>150000</v>
      </c>
      <c r="DL24" s="11">
        <v>100000</v>
      </c>
      <c r="DM24" s="11">
        <v>0</v>
      </c>
      <c r="DN24" s="11">
        <v>0</v>
      </c>
      <c r="DO24" s="11">
        <v>0</v>
      </c>
      <c r="DP24" s="11">
        <v>100000</v>
      </c>
      <c r="DQ24" s="11">
        <v>50000</v>
      </c>
      <c r="DR24" s="11">
        <v>0</v>
      </c>
      <c r="DS24" s="11">
        <v>0</v>
      </c>
      <c r="DT24" s="11">
        <v>0</v>
      </c>
      <c r="DU24" s="11">
        <v>50000</v>
      </c>
      <c r="DV24" s="8" t="s">
        <v>61</v>
      </c>
    </row>
    <row r="25" spans="1:126" ht="409.6" customHeight="1">
      <c r="A25" s="8" t="s">
        <v>62</v>
      </c>
      <c r="B25" s="9" t="s">
        <v>63</v>
      </c>
      <c r="C25" s="9" t="s">
        <v>228</v>
      </c>
      <c r="D25" s="9" t="s">
        <v>229</v>
      </c>
      <c r="E25" s="9" t="s">
        <v>230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2" t="s">
        <v>267</v>
      </c>
      <c r="AD25" s="9" t="s">
        <v>218</v>
      </c>
      <c r="AE25" s="9" t="s">
        <v>268</v>
      </c>
      <c r="AF25" s="9" t="s">
        <v>64</v>
      </c>
      <c r="AG25" s="9" t="s">
        <v>265</v>
      </c>
      <c r="AH25" s="9" t="s">
        <v>266</v>
      </c>
      <c r="AI25" s="9" t="s">
        <v>65</v>
      </c>
      <c r="AJ25" s="11">
        <v>40.1</v>
      </c>
      <c r="AK25" s="11">
        <v>40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21500</v>
      </c>
      <c r="AS25" s="11">
        <v>21400</v>
      </c>
      <c r="AT25" s="11">
        <v>53.7</v>
      </c>
      <c r="AU25" s="11">
        <v>0</v>
      </c>
      <c r="AV25" s="11">
        <v>0</v>
      </c>
      <c r="AW25" s="11">
        <v>0</v>
      </c>
      <c r="AX25" s="11">
        <v>23300</v>
      </c>
      <c r="AY25" s="11">
        <v>30</v>
      </c>
      <c r="AZ25" s="11">
        <v>0</v>
      </c>
      <c r="BA25" s="11">
        <v>0</v>
      </c>
      <c r="BB25" s="11">
        <v>0</v>
      </c>
      <c r="BC25" s="11">
        <v>23300</v>
      </c>
      <c r="BD25" s="11">
        <v>30</v>
      </c>
      <c r="BE25" s="11">
        <v>0</v>
      </c>
      <c r="BF25" s="11">
        <v>0</v>
      </c>
      <c r="BG25" s="11">
        <v>0</v>
      </c>
      <c r="BH25" s="11">
        <v>23800</v>
      </c>
      <c r="BI25" s="11">
        <v>30</v>
      </c>
      <c r="BJ25" s="11">
        <v>0</v>
      </c>
      <c r="BK25" s="11">
        <v>0</v>
      </c>
      <c r="BL25" s="11">
        <v>0</v>
      </c>
      <c r="BM25" s="11">
        <v>23800</v>
      </c>
      <c r="BN25" s="11">
        <v>21500</v>
      </c>
      <c r="BO25" s="11">
        <v>21400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21500</v>
      </c>
      <c r="BW25" s="11">
        <v>21400</v>
      </c>
      <c r="BX25" s="11">
        <v>23300</v>
      </c>
      <c r="BY25" s="11">
        <v>0</v>
      </c>
      <c r="BZ25" s="11">
        <v>0</v>
      </c>
      <c r="CA25" s="11">
        <v>0</v>
      </c>
      <c r="CB25" s="11">
        <v>23300</v>
      </c>
      <c r="CC25" s="11">
        <v>23300</v>
      </c>
      <c r="CD25" s="11">
        <v>0</v>
      </c>
      <c r="CE25" s="11">
        <v>0</v>
      </c>
      <c r="CF25" s="11">
        <v>0</v>
      </c>
      <c r="CG25" s="11">
        <v>23300</v>
      </c>
      <c r="CH25" s="11">
        <v>23800</v>
      </c>
      <c r="CI25" s="11">
        <v>0</v>
      </c>
      <c r="CJ25" s="11">
        <v>0</v>
      </c>
      <c r="CK25" s="11">
        <v>0</v>
      </c>
      <c r="CL25" s="11">
        <v>23800</v>
      </c>
      <c r="CM25" s="11">
        <v>23800</v>
      </c>
      <c r="CN25" s="11">
        <v>0</v>
      </c>
      <c r="CO25" s="11">
        <v>0</v>
      </c>
      <c r="CP25" s="11">
        <v>0</v>
      </c>
      <c r="CQ25" s="11">
        <v>23800</v>
      </c>
      <c r="CR25" s="11">
        <v>21500</v>
      </c>
      <c r="CS25" s="11">
        <v>0</v>
      </c>
      <c r="CT25" s="11">
        <v>0</v>
      </c>
      <c r="CU25" s="11">
        <v>0</v>
      </c>
      <c r="CV25" s="11">
        <v>21500</v>
      </c>
      <c r="CW25" s="11">
        <v>23300</v>
      </c>
      <c r="CX25" s="11">
        <v>0</v>
      </c>
      <c r="CY25" s="11">
        <v>0</v>
      </c>
      <c r="CZ25" s="11">
        <v>0</v>
      </c>
      <c r="DA25" s="11">
        <v>23300</v>
      </c>
      <c r="DB25" s="11">
        <v>23300</v>
      </c>
      <c r="DC25" s="11">
        <v>0</v>
      </c>
      <c r="DD25" s="11">
        <v>0</v>
      </c>
      <c r="DE25" s="11">
        <v>0</v>
      </c>
      <c r="DF25" s="11">
        <v>23300</v>
      </c>
      <c r="DG25" s="11">
        <v>21500</v>
      </c>
      <c r="DH25" s="11">
        <v>0</v>
      </c>
      <c r="DI25" s="11">
        <v>0</v>
      </c>
      <c r="DJ25" s="11">
        <v>0</v>
      </c>
      <c r="DK25" s="11">
        <v>21500</v>
      </c>
      <c r="DL25" s="11">
        <v>23300</v>
      </c>
      <c r="DM25" s="11">
        <v>0</v>
      </c>
      <c r="DN25" s="11">
        <v>0</v>
      </c>
      <c r="DO25" s="11">
        <v>0</v>
      </c>
      <c r="DP25" s="11">
        <v>23300</v>
      </c>
      <c r="DQ25" s="11">
        <v>23300</v>
      </c>
      <c r="DR25" s="11">
        <v>0</v>
      </c>
      <c r="DS25" s="11">
        <v>0</v>
      </c>
      <c r="DT25" s="11">
        <v>0</v>
      </c>
      <c r="DU25" s="11">
        <v>23300</v>
      </c>
      <c r="DV25" s="8" t="s">
        <v>61</v>
      </c>
    </row>
    <row r="26" spans="1:126" ht="409.6" customHeight="1">
      <c r="A26" s="8" t="s">
        <v>66</v>
      </c>
      <c r="B26" s="9" t="s">
        <v>67</v>
      </c>
      <c r="C26" s="15" t="s">
        <v>231</v>
      </c>
      <c r="D26" s="14" t="s">
        <v>232</v>
      </c>
      <c r="E26" s="14" t="s">
        <v>233</v>
      </c>
      <c r="F26" s="9" t="s">
        <v>68</v>
      </c>
      <c r="G26" s="9" t="s">
        <v>69</v>
      </c>
      <c r="H26" s="9" t="s">
        <v>70</v>
      </c>
      <c r="I26" s="9" t="s">
        <v>71</v>
      </c>
      <c r="J26" s="9"/>
      <c r="K26" s="9"/>
      <c r="L26" s="9"/>
      <c r="M26" s="9" t="s">
        <v>72</v>
      </c>
      <c r="N26" s="9" t="s">
        <v>73</v>
      </c>
      <c r="O26" s="9" t="s">
        <v>74</v>
      </c>
      <c r="P26" s="9" t="s">
        <v>65</v>
      </c>
      <c r="Q26" s="9"/>
      <c r="R26" s="9"/>
      <c r="S26" s="9"/>
      <c r="T26" s="9"/>
      <c r="U26" s="9"/>
      <c r="V26" s="9"/>
      <c r="W26" s="15" t="s">
        <v>216</v>
      </c>
      <c r="X26" s="14" t="s">
        <v>163</v>
      </c>
      <c r="Y26" s="14" t="s">
        <v>217</v>
      </c>
      <c r="Z26" s="14"/>
      <c r="AA26" s="9"/>
      <c r="AB26" s="9"/>
      <c r="AC26" s="12" t="s">
        <v>271</v>
      </c>
      <c r="AD26" s="9" t="s">
        <v>218</v>
      </c>
      <c r="AE26" s="9" t="s">
        <v>270</v>
      </c>
      <c r="AF26" s="9" t="s">
        <v>75</v>
      </c>
      <c r="AG26" s="9" t="s">
        <v>158</v>
      </c>
      <c r="AH26" s="9" t="s">
        <v>77</v>
      </c>
      <c r="AI26" s="9" t="s">
        <v>77</v>
      </c>
      <c r="AJ26" s="11">
        <v>6607.1</v>
      </c>
      <c r="AK26" s="11">
        <v>6585</v>
      </c>
      <c r="AL26" s="11">
        <v>8341000</v>
      </c>
      <c r="AM26" s="11">
        <v>8304200</v>
      </c>
      <c r="AN26" s="11">
        <v>2271300</v>
      </c>
      <c r="AO26" s="11">
        <v>2263300</v>
      </c>
      <c r="AP26" s="11">
        <v>0</v>
      </c>
      <c r="AQ26" s="11">
        <v>0</v>
      </c>
      <c r="AR26" s="11">
        <v>4144700</v>
      </c>
      <c r="AS26" s="11">
        <v>4143400</v>
      </c>
      <c r="AT26" s="11">
        <v>8527.9</v>
      </c>
      <c r="AU26" s="11">
        <v>0</v>
      </c>
      <c r="AV26" s="11">
        <v>1600000</v>
      </c>
      <c r="AW26" s="11">
        <v>0</v>
      </c>
      <c r="AX26" s="11">
        <v>2653800</v>
      </c>
      <c r="AY26" s="11">
        <v>5003.8999999999996</v>
      </c>
      <c r="AZ26" s="11">
        <v>0</v>
      </c>
      <c r="BA26" s="11">
        <v>1900000</v>
      </c>
      <c r="BB26" s="11">
        <v>0</v>
      </c>
      <c r="BC26" s="11">
        <v>1552600</v>
      </c>
      <c r="BD26" s="11">
        <v>4527.6000000000004</v>
      </c>
      <c r="BE26" s="11">
        <v>0</v>
      </c>
      <c r="BF26" s="11">
        <v>2150000</v>
      </c>
      <c r="BG26" s="11">
        <v>0</v>
      </c>
      <c r="BH26" s="11">
        <v>1580700</v>
      </c>
      <c r="BI26" s="11">
        <v>4527.6000000000004</v>
      </c>
      <c r="BJ26" s="11">
        <v>0</v>
      </c>
      <c r="BK26" s="11">
        <v>2150000</v>
      </c>
      <c r="BL26" s="11">
        <v>0</v>
      </c>
      <c r="BM26" s="11">
        <v>1580700</v>
      </c>
      <c r="BN26" s="11">
        <v>5795700</v>
      </c>
      <c r="BO26" s="11">
        <v>5794400</v>
      </c>
      <c r="BP26" s="11">
        <v>992700</v>
      </c>
      <c r="BQ26" s="11">
        <v>992700</v>
      </c>
      <c r="BR26" s="11">
        <v>658300</v>
      </c>
      <c r="BS26" s="11">
        <v>658300</v>
      </c>
      <c r="BT26" s="11">
        <v>0</v>
      </c>
      <c r="BU26" s="11">
        <v>0</v>
      </c>
      <c r="BV26" s="11">
        <v>4144700</v>
      </c>
      <c r="BW26" s="11">
        <v>4143400</v>
      </c>
      <c r="BX26" s="11">
        <v>4253800</v>
      </c>
      <c r="BY26" s="11">
        <v>0</v>
      </c>
      <c r="BZ26" s="11">
        <v>1600000</v>
      </c>
      <c r="CA26" s="11">
        <v>0</v>
      </c>
      <c r="CB26" s="11">
        <v>2653800</v>
      </c>
      <c r="CC26" s="11">
        <v>3452600</v>
      </c>
      <c r="CD26" s="11">
        <v>0</v>
      </c>
      <c r="CE26" s="11">
        <v>1900000</v>
      </c>
      <c r="CF26" s="11">
        <v>0</v>
      </c>
      <c r="CG26" s="11">
        <v>1552600</v>
      </c>
      <c r="CH26" s="11">
        <v>3730700</v>
      </c>
      <c r="CI26" s="11">
        <v>0</v>
      </c>
      <c r="CJ26" s="11">
        <v>2150000</v>
      </c>
      <c r="CK26" s="11">
        <v>0</v>
      </c>
      <c r="CL26" s="11">
        <v>1580700</v>
      </c>
      <c r="CM26" s="11">
        <v>3730700</v>
      </c>
      <c r="CN26" s="11">
        <v>0</v>
      </c>
      <c r="CO26" s="11">
        <v>2150000</v>
      </c>
      <c r="CP26" s="11">
        <v>0</v>
      </c>
      <c r="CQ26" s="11">
        <v>1580700</v>
      </c>
      <c r="CR26" s="11">
        <v>14757000</v>
      </c>
      <c r="CS26" s="11">
        <v>8341000</v>
      </c>
      <c r="CT26" s="11">
        <v>2271300</v>
      </c>
      <c r="CU26" s="11">
        <v>0</v>
      </c>
      <c r="CV26" s="11">
        <v>4144700</v>
      </c>
      <c r="CW26" s="11">
        <v>4253800</v>
      </c>
      <c r="CX26" s="11">
        <v>0</v>
      </c>
      <c r="CY26" s="11">
        <v>1600000</v>
      </c>
      <c r="CZ26" s="11">
        <v>0</v>
      </c>
      <c r="DA26" s="11">
        <v>2653800</v>
      </c>
      <c r="DB26" s="11">
        <v>3452600</v>
      </c>
      <c r="DC26" s="11">
        <v>0</v>
      </c>
      <c r="DD26" s="11">
        <v>1900000</v>
      </c>
      <c r="DE26" s="11">
        <v>0</v>
      </c>
      <c r="DF26" s="11">
        <v>1552600</v>
      </c>
      <c r="DG26" s="11">
        <v>5795700</v>
      </c>
      <c r="DH26" s="11">
        <v>992700</v>
      </c>
      <c r="DI26" s="11">
        <v>658300</v>
      </c>
      <c r="DJ26" s="11">
        <v>0</v>
      </c>
      <c r="DK26" s="11">
        <v>4144700</v>
      </c>
      <c r="DL26" s="11">
        <v>4253800</v>
      </c>
      <c r="DM26" s="11">
        <v>0</v>
      </c>
      <c r="DN26" s="11">
        <v>1600000</v>
      </c>
      <c r="DO26" s="11">
        <v>0</v>
      </c>
      <c r="DP26" s="11">
        <v>2653800</v>
      </c>
      <c r="DQ26" s="11">
        <v>3452600</v>
      </c>
      <c r="DR26" s="11">
        <v>0</v>
      </c>
      <c r="DS26" s="11">
        <v>1900000</v>
      </c>
      <c r="DT26" s="11">
        <v>0</v>
      </c>
      <c r="DU26" s="11">
        <v>1552600</v>
      </c>
      <c r="DV26" s="8" t="s">
        <v>61</v>
      </c>
    </row>
    <row r="27" spans="1:126" ht="360" customHeight="1">
      <c r="A27" s="8" t="s">
        <v>78</v>
      </c>
      <c r="B27" s="9" t="s">
        <v>79</v>
      </c>
      <c r="C27" s="9" t="s">
        <v>196</v>
      </c>
      <c r="D27" s="9" t="s">
        <v>197</v>
      </c>
      <c r="E27" s="9" t="s">
        <v>219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 t="s">
        <v>269</v>
      </c>
      <c r="AD27" s="9" t="s">
        <v>212</v>
      </c>
      <c r="AE27" s="9" t="s">
        <v>270</v>
      </c>
      <c r="AF27" s="9" t="s">
        <v>80</v>
      </c>
      <c r="AG27" s="9" t="s">
        <v>80</v>
      </c>
      <c r="AH27" s="9" t="s">
        <v>81</v>
      </c>
      <c r="AI27" s="9" t="s">
        <v>81</v>
      </c>
      <c r="AJ27" s="11">
        <v>47.8</v>
      </c>
      <c r="AK27" s="11">
        <v>47.8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84000</v>
      </c>
      <c r="AS27" s="11">
        <v>83900</v>
      </c>
      <c r="AT27" s="11">
        <v>85.1</v>
      </c>
      <c r="AU27" s="11">
        <v>0</v>
      </c>
      <c r="AV27" s="11">
        <v>0</v>
      </c>
      <c r="AW27" s="11">
        <v>0</v>
      </c>
      <c r="AX27" s="11">
        <v>53000</v>
      </c>
      <c r="AY27" s="11">
        <v>85</v>
      </c>
      <c r="AZ27" s="11">
        <v>0</v>
      </c>
      <c r="BA27" s="11">
        <v>0</v>
      </c>
      <c r="BB27" s="11">
        <v>0</v>
      </c>
      <c r="BC27" s="11">
        <v>53000</v>
      </c>
      <c r="BD27" s="11">
        <v>85</v>
      </c>
      <c r="BE27" s="11">
        <v>0</v>
      </c>
      <c r="BF27" s="11">
        <v>0</v>
      </c>
      <c r="BG27" s="11">
        <v>0</v>
      </c>
      <c r="BH27" s="11">
        <v>55100</v>
      </c>
      <c r="BI27" s="11">
        <v>85</v>
      </c>
      <c r="BJ27" s="11">
        <v>0</v>
      </c>
      <c r="BK27" s="11">
        <v>0</v>
      </c>
      <c r="BL27" s="11">
        <v>0</v>
      </c>
      <c r="BM27" s="11">
        <v>55100</v>
      </c>
      <c r="BN27" s="11">
        <v>84000</v>
      </c>
      <c r="BO27" s="11">
        <v>83900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84000</v>
      </c>
      <c r="BW27" s="11">
        <v>83900</v>
      </c>
      <c r="BX27" s="11">
        <v>53000</v>
      </c>
      <c r="BY27" s="11">
        <v>0</v>
      </c>
      <c r="BZ27" s="11">
        <v>0</v>
      </c>
      <c r="CA27" s="11">
        <v>0</v>
      </c>
      <c r="CB27" s="11">
        <v>53000</v>
      </c>
      <c r="CC27" s="11">
        <v>53000</v>
      </c>
      <c r="CD27" s="11">
        <v>0</v>
      </c>
      <c r="CE27" s="11">
        <v>0</v>
      </c>
      <c r="CF27" s="11">
        <v>0</v>
      </c>
      <c r="CG27" s="11">
        <v>53000</v>
      </c>
      <c r="CH27" s="11">
        <v>55100</v>
      </c>
      <c r="CI27" s="11">
        <v>0</v>
      </c>
      <c r="CJ27" s="11">
        <v>0</v>
      </c>
      <c r="CK27" s="11">
        <v>0</v>
      </c>
      <c r="CL27" s="11">
        <v>55100</v>
      </c>
      <c r="CM27" s="11">
        <v>55100</v>
      </c>
      <c r="CN27" s="11">
        <v>0</v>
      </c>
      <c r="CO27" s="11">
        <v>0</v>
      </c>
      <c r="CP27" s="11">
        <v>0</v>
      </c>
      <c r="CQ27" s="11">
        <v>55100</v>
      </c>
      <c r="CR27" s="11">
        <v>84000</v>
      </c>
      <c r="CS27" s="11">
        <v>0</v>
      </c>
      <c r="CT27" s="11">
        <v>0</v>
      </c>
      <c r="CU27" s="11">
        <v>0</v>
      </c>
      <c r="CV27" s="11">
        <v>84000</v>
      </c>
      <c r="CW27" s="11">
        <v>53000</v>
      </c>
      <c r="CX27" s="11">
        <v>0</v>
      </c>
      <c r="CY27" s="11">
        <v>0</v>
      </c>
      <c r="CZ27" s="11">
        <v>0</v>
      </c>
      <c r="DA27" s="11">
        <v>53000</v>
      </c>
      <c r="DB27" s="11">
        <v>53000</v>
      </c>
      <c r="DC27" s="11">
        <v>0</v>
      </c>
      <c r="DD27" s="11">
        <v>0</v>
      </c>
      <c r="DE27" s="11">
        <v>0</v>
      </c>
      <c r="DF27" s="11">
        <v>53000</v>
      </c>
      <c r="DG27" s="11">
        <v>84000</v>
      </c>
      <c r="DH27" s="11">
        <v>0</v>
      </c>
      <c r="DI27" s="11">
        <v>0</v>
      </c>
      <c r="DJ27" s="11">
        <v>0</v>
      </c>
      <c r="DK27" s="11">
        <v>84000</v>
      </c>
      <c r="DL27" s="11">
        <v>53000</v>
      </c>
      <c r="DM27" s="11">
        <v>0</v>
      </c>
      <c r="DN27" s="11">
        <v>0</v>
      </c>
      <c r="DO27" s="11">
        <v>0</v>
      </c>
      <c r="DP27" s="11">
        <v>53000</v>
      </c>
      <c r="DQ27" s="11">
        <v>53000</v>
      </c>
      <c r="DR27" s="11">
        <v>0</v>
      </c>
      <c r="DS27" s="11">
        <v>0</v>
      </c>
      <c r="DT27" s="11">
        <v>0</v>
      </c>
      <c r="DU27" s="11">
        <v>53000</v>
      </c>
      <c r="DV27" s="8" t="s">
        <v>61</v>
      </c>
    </row>
    <row r="28" spans="1:126" ht="409.6" customHeight="1">
      <c r="A28" s="13" t="s">
        <v>82</v>
      </c>
      <c r="B28" s="9" t="s">
        <v>83</v>
      </c>
      <c r="C28" s="9" t="s">
        <v>56</v>
      </c>
      <c r="D28" s="9" t="s">
        <v>84</v>
      </c>
      <c r="E28" s="9" t="s">
        <v>57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2" t="s">
        <v>272</v>
      </c>
      <c r="AD28" s="9" t="s">
        <v>234</v>
      </c>
      <c r="AE28" s="9" t="s">
        <v>273</v>
      </c>
      <c r="AF28" s="9" t="s">
        <v>85</v>
      </c>
      <c r="AG28" s="9" t="s">
        <v>81</v>
      </c>
      <c r="AH28" s="9" t="s">
        <v>86</v>
      </c>
      <c r="AI28" s="9" t="s">
        <v>86</v>
      </c>
      <c r="AJ28" s="11">
        <v>4335.3999999999996</v>
      </c>
      <c r="AK28" s="11">
        <v>4128.8999999999996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1601500</v>
      </c>
      <c r="AS28" s="11">
        <v>1599900</v>
      </c>
      <c r="AT28" s="11">
        <v>8981.2999999999993</v>
      </c>
      <c r="AU28" s="11">
        <v>0</v>
      </c>
      <c r="AV28" s="11">
        <v>0</v>
      </c>
      <c r="AW28" s="11">
        <v>0</v>
      </c>
      <c r="AX28" s="11">
        <v>1708800</v>
      </c>
      <c r="AY28" s="11">
        <v>3633.9</v>
      </c>
      <c r="AZ28" s="11">
        <v>0</v>
      </c>
      <c r="BA28" s="11">
        <v>0</v>
      </c>
      <c r="BB28" s="11">
        <v>0</v>
      </c>
      <c r="BC28" s="11">
        <v>1593500</v>
      </c>
      <c r="BD28" s="11">
        <v>3217</v>
      </c>
      <c r="BE28" s="11">
        <v>0</v>
      </c>
      <c r="BF28" s="11">
        <v>0</v>
      </c>
      <c r="BG28" s="11">
        <v>0</v>
      </c>
      <c r="BH28" s="11">
        <v>1653000</v>
      </c>
      <c r="BI28" s="11">
        <v>3217</v>
      </c>
      <c r="BJ28" s="11">
        <v>0</v>
      </c>
      <c r="BK28" s="11">
        <v>0</v>
      </c>
      <c r="BL28" s="11">
        <v>0</v>
      </c>
      <c r="BM28" s="11">
        <v>1653000</v>
      </c>
      <c r="BN28" s="11">
        <v>1601500</v>
      </c>
      <c r="BO28" s="11">
        <v>1599900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1601500</v>
      </c>
      <c r="BW28" s="11">
        <v>1599900</v>
      </c>
      <c r="BX28" s="11">
        <v>1708800</v>
      </c>
      <c r="BY28" s="11">
        <v>0</v>
      </c>
      <c r="BZ28" s="11">
        <v>0</v>
      </c>
      <c r="CA28" s="11">
        <v>0</v>
      </c>
      <c r="CB28" s="11">
        <v>1708800</v>
      </c>
      <c r="CC28" s="11">
        <v>1593500</v>
      </c>
      <c r="CD28" s="11">
        <v>0</v>
      </c>
      <c r="CE28" s="11">
        <v>0</v>
      </c>
      <c r="CF28" s="11">
        <v>0</v>
      </c>
      <c r="CG28" s="11">
        <v>1593500</v>
      </c>
      <c r="CH28" s="11">
        <v>1653000</v>
      </c>
      <c r="CI28" s="11">
        <v>0</v>
      </c>
      <c r="CJ28" s="11">
        <v>0</v>
      </c>
      <c r="CK28" s="11">
        <v>0</v>
      </c>
      <c r="CL28" s="11">
        <v>1653000</v>
      </c>
      <c r="CM28" s="11">
        <v>1653000</v>
      </c>
      <c r="CN28" s="11">
        <v>0</v>
      </c>
      <c r="CO28" s="11">
        <v>0</v>
      </c>
      <c r="CP28" s="11">
        <v>0</v>
      </c>
      <c r="CQ28" s="11">
        <v>1653000</v>
      </c>
      <c r="CR28" s="11">
        <v>1601500</v>
      </c>
      <c r="CS28" s="11">
        <v>0</v>
      </c>
      <c r="CT28" s="11">
        <v>0</v>
      </c>
      <c r="CU28" s="11">
        <v>0</v>
      </c>
      <c r="CV28" s="11">
        <v>1601500</v>
      </c>
      <c r="CW28" s="11">
        <v>1708800</v>
      </c>
      <c r="CX28" s="11">
        <v>0</v>
      </c>
      <c r="CY28" s="11">
        <v>0</v>
      </c>
      <c r="CZ28" s="11">
        <v>0</v>
      </c>
      <c r="DA28" s="11">
        <v>1708800</v>
      </c>
      <c r="DB28" s="11">
        <v>1593500</v>
      </c>
      <c r="DC28" s="11">
        <v>0</v>
      </c>
      <c r="DD28" s="11">
        <v>0</v>
      </c>
      <c r="DE28" s="11">
        <v>0</v>
      </c>
      <c r="DF28" s="11">
        <v>1593500</v>
      </c>
      <c r="DG28" s="11">
        <v>1601500</v>
      </c>
      <c r="DH28" s="11">
        <v>0</v>
      </c>
      <c r="DI28" s="11">
        <v>0</v>
      </c>
      <c r="DJ28" s="11">
        <v>0</v>
      </c>
      <c r="DK28" s="11">
        <v>1601500</v>
      </c>
      <c r="DL28" s="11">
        <v>1708800</v>
      </c>
      <c r="DM28" s="11">
        <v>0</v>
      </c>
      <c r="DN28" s="11">
        <v>0</v>
      </c>
      <c r="DO28" s="11">
        <v>0</v>
      </c>
      <c r="DP28" s="11">
        <v>1708800</v>
      </c>
      <c r="DQ28" s="11">
        <v>1593500</v>
      </c>
      <c r="DR28" s="11">
        <v>0</v>
      </c>
      <c r="DS28" s="11">
        <v>0</v>
      </c>
      <c r="DT28" s="11">
        <v>0</v>
      </c>
      <c r="DU28" s="11">
        <v>1593500</v>
      </c>
      <c r="DV28" s="8" t="s">
        <v>61</v>
      </c>
    </row>
    <row r="29" spans="1:126" ht="144.75" customHeight="1">
      <c r="A29" s="13" t="s">
        <v>87</v>
      </c>
      <c r="B29" s="9" t="s">
        <v>88</v>
      </c>
      <c r="C29" s="9" t="s">
        <v>48</v>
      </c>
      <c r="D29" s="9" t="s">
        <v>48</v>
      </c>
      <c r="E29" s="9" t="s">
        <v>48</v>
      </c>
      <c r="F29" s="9" t="s">
        <v>48</v>
      </c>
      <c r="G29" s="9" t="s">
        <v>48</v>
      </c>
      <c r="H29" s="9" t="s">
        <v>48</v>
      </c>
      <c r="I29" s="9" t="s">
        <v>48</v>
      </c>
      <c r="J29" s="9" t="s">
        <v>48</v>
      </c>
      <c r="K29" s="9" t="s">
        <v>48</v>
      </c>
      <c r="L29" s="9" t="s">
        <v>48</v>
      </c>
      <c r="M29" s="9" t="s">
        <v>48</v>
      </c>
      <c r="N29" s="9" t="s">
        <v>48</v>
      </c>
      <c r="O29" s="9" t="s">
        <v>48</v>
      </c>
      <c r="P29" s="9" t="s">
        <v>48</v>
      </c>
      <c r="Q29" s="9" t="s">
        <v>48</v>
      </c>
      <c r="R29" s="9" t="s">
        <v>48</v>
      </c>
      <c r="S29" s="9" t="s">
        <v>48</v>
      </c>
      <c r="T29" s="9" t="s">
        <v>48</v>
      </c>
      <c r="U29" s="9" t="s">
        <v>48</v>
      </c>
      <c r="V29" s="9" t="s">
        <v>48</v>
      </c>
      <c r="W29" s="9" t="s">
        <v>48</v>
      </c>
      <c r="X29" s="9" t="s">
        <v>48</v>
      </c>
      <c r="Y29" s="9" t="s">
        <v>48</v>
      </c>
      <c r="Z29" s="9" t="s">
        <v>48</v>
      </c>
      <c r="AA29" s="9" t="s">
        <v>48</v>
      </c>
      <c r="AB29" s="9" t="s">
        <v>48</v>
      </c>
      <c r="AC29" s="9" t="s">
        <v>48</v>
      </c>
      <c r="AD29" s="9" t="s">
        <v>48</v>
      </c>
      <c r="AE29" s="9" t="s">
        <v>48</v>
      </c>
      <c r="AF29" s="9" t="s">
        <v>48</v>
      </c>
      <c r="AG29" s="9" t="s">
        <v>48</v>
      </c>
      <c r="AH29" s="9" t="s">
        <v>48</v>
      </c>
      <c r="AI29" s="9" t="s">
        <v>48</v>
      </c>
      <c r="AJ29" s="11">
        <f>AJ31+AJ32+AJ33+AJ35+AJ34</f>
        <v>1606.7</v>
      </c>
      <c r="AK29" s="11">
        <f t="shared" ref="AK29:BI29" si="4">AK31+AK32+AK33+AK35+AK34</f>
        <v>1606.3999999999999</v>
      </c>
      <c r="AL29" s="11">
        <f t="shared" si="4"/>
        <v>0</v>
      </c>
      <c r="AM29" s="11">
        <f t="shared" si="4"/>
        <v>0</v>
      </c>
      <c r="AN29" s="11">
        <f t="shared" si="4"/>
        <v>0</v>
      </c>
      <c r="AO29" s="11">
        <f t="shared" si="4"/>
        <v>0</v>
      </c>
      <c r="AP29" s="11">
        <f t="shared" si="4"/>
        <v>0</v>
      </c>
      <c r="AQ29" s="11">
        <f t="shared" si="4"/>
        <v>0</v>
      </c>
      <c r="AR29" s="11">
        <f t="shared" si="4"/>
        <v>1800</v>
      </c>
      <c r="AS29" s="11">
        <f t="shared" si="4"/>
        <v>1800</v>
      </c>
      <c r="AT29" s="11">
        <f t="shared" si="4"/>
        <v>1756.2</v>
      </c>
      <c r="AU29" s="11">
        <f t="shared" si="4"/>
        <v>0</v>
      </c>
      <c r="AV29" s="11">
        <f t="shared" si="4"/>
        <v>0</v>
      </c>
      <c r="AW29" s="11">
        <f t="shared" si="4"/>
        <v>0</v>
      </c>
      <c r="AX29" s="11">
        <f t="shared" si="4"/>
        <v>204000</v>
      </c>
      <c r="AY29" s="11">
        <f t="shared" si="4"/>
        <v>44</v>
      </c>
      <c r="AZ29" s="11">
        <f t="shared" si="4"/>
        <v>0</v>
      </c>
      <c r="BA29" s="11">
        <f t="shared" si="4"/>
        <v>0</v>
      </c>
      <c r="BB29" s="11">
        <f t="shared" si="4"/>
        <v>0</v>
      </c>
      <c r="BC29" s="11">
        <f t="shared" si="4"/>
        <v>25500</v>
      </c>
      <c r="BD29" s="11">
        <f t="shared" si="4"/>
        <v>44</v>
      </c>
      <c r="BE29" s="11">
        <f t="shared" si="4"/>
        <v>0</v>
      </c>
      <c r="BF29" s="11">
        <f t="shared" si="4"/>
        <v>0</v>
      </c>
      <c r="BG29" s="11">
        <f t="shared" si="4"/>
        <v>0</v>
      </c>
      <c r="BH29" s="11">
        <f t="shared" si="4"/>
        <v>26000</v>
      </c>
      <c r="BI29" s="11">
        <f t="shared" si="4"/>
        <v>44</v>
      </c>
      <c r="BJ29" s="11">
        <v>0</v>
      </c>
      <c r="BK29" s="11">
        <v>0</v>
      </c>
      <c r="BL29" s="11">
        <v>0</v>
      </c>
      <c r="BM29" s="11">
        <v>26000</v>
      </c>
      <c r="BN29" s="11">
        <v>1800</v>
      </c>
      <c r="BO29" s="11">
        <v>1800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1800</v>
      </c>
      <c r="BW29" s="11">
        <v>1800</v>
      </c>
      <c r="BX29" s="11">
        <v>204000</v>
      </c>
      <c r="BY29" s="11">
        <v>0</v>
      </c>
      <c r="BZ29" s="11">
        <v>0</v>
      </c>
      <c r="CA29" s="11">
        <v>0</v>
      </c>
      <c r="CB29" s="11">
        <v>204000</v>
      </c>
      <c r="CC29" s="11">
        <v>25500</v>
      </c>
      <c r="CD29" s="11">
        <v>0</v>
      </c>
      <c r="CE29" s="11">
        <v>0</v>
      </c>
      <c r="CF29" s="11">
        <v>0</v>
      </c>
      <c r="CG29" s="11">
        <v>25500</v>
      </c>
      <c r="CH29" s="11">
        <v>26000</v>
      </c>
      <c r="CI29" s="11">
        <v>0</v>
      </c>
      <c r="CJ29" s="11">
        <v>0</v>
      </c>
      <c r="CK29" s="11">
        <v>0</v>
      </c>
      <c r="CL29" s="11">
        <v>26000</v>
      </c>
      <c r="CM29" s="11">
        <v>26000</v>
      </c>
      <c r="CN29" s="11">
        <v>0</v>
      </c>
      <c r="CO29" s="11">
        <v>0</v>
      </c>
      <c r="CP29" s="11">
        <v>0</v>
      </c>
      <c r="CQ29" s="11">
        <v>26000</v>
      </c>
      <c r="CR29" s="11">
        <v>1800</v>
      </c>
      <c r="CS29" s="11">
        <v>0</v>
      </c>
      <c r="CT29" s="11">
        <v>0</v>
      </c>
      <c r="CU29" s="11">
        <v>0</v>
      </c>
      <c r="CV29" s="11">
        <v>1800</v>
      </c>
      <c r="CW29" s="11">
        <v>204000</v>
      </c>
      <c r="CX29" s="11">
        <v>0</v>
      </c>
      <c r="CY29" s="11">
        <v>0</v>
      </c>
      <c r="CZ29" s="11">
        <v>0</v>
      </c>
      <c r="DA29" s="11">
        <v>204000</v>
      </c>
      <c r="DB29" s="11">
        <v>25500</v>
      </c>
      <c r="DC29" s="11">
        <v>0</v>
      </c>
      <c r="DD29" s="11">
        <v>0</v>
      </c>
      <c r="DE29" s="11">
        <v>0</v>
      </c>
      <c r="DF29" s="11">
        <v>25500</v>
      </c>
      <c r="DG29" s="11">
        <v>1800</v>
      </c>
      <c r="DH29" s="11">
        <v>0</v>
      </c>
      <c r="DI29" s="11">
        <v>0</v>
      </c>
      <c r="DJ29" s="11">
        <v>0</v>
      </c>
      <c r="DK29" s="11">
        <v>1800</v>
      </c>
      <c r="DL29" s="11">
        <v>204000</v>
      </c>
      <c r="DM29" s="11">
        <v>0</v>
      </c>
      <c r="DN29" s="11">
        <v>0</v>
      </c>
      <c r="DO29" s="11">
        <v>0</v>
      </c>
      <c r="DP29" s="11">
        <v>204000</v>
      </c>
      <c r="DQ29" s="11">
        <v>25500</v>
      </c>
      <c r="DR29" s="11">
        <v>0</v>
      </c>
      <c r="DS29" s="11">
        <v>0</v>
      </c>
      <c r="DT29" s="11">
        <v>0</v>
      </c>
      <c r="DU29" s="11">
        <v>25500</v>
      </c>
      <c r="DV29" s="8" t="s">
        <v>48</v>
      </c>
    </row>
    <row r="30" spans="1:126" ht="15">
      <c r="A30" s="8" t="s">
        <v>49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8"/>
    </row>
    <row r="31" spans="1:126" ht="289.5" customHeight="1">
      <c r="A31" s="13" t="s">
        <v>180</v>
      </c>
      <c r="B31" s="9" t="s">
        <v>179</v>
      </c>
      <c r="C31" s="9" t="s">
        <v>56</v>
      </c>
      <c r="D31" s="9" t="s">
        <v>181</v>
      </c>
      <c r="E31" s="9" t="s">
        <v>57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2" t="s">
        <v>274</v>
      </c>
      <c r="AD31" s="9" t="s">
        <v>212</v>
      </c>
      <c r="AE31" s="9" t="s">
        <v>270</v>
      </c>
      <c r="AF31" s="9" t="s">
        <v>89</v>
      </c>
      <c r="AG31" s="9" t="s">
        <v>81</v>
      </c>
      <c r="AH31" s="9" t="s">
        <v>162</v>
      </c>
      <c r="AI31" s="9" t="s">
        <v>65</v>
      </c>
      <c r="AJ31" s="11">
        <v>29.7</v>
      </c>
      <c r="AK31" s="11">
        <v>29.6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31</v>
      </c>
      <c r="AU31" s="11">
        <v>0</v>
      </c>
      <c r="AV31" s="11">
        <v>0</v>
      </c>
      <c r="AW31" s="11">
        <v>0</v>
      </c>
      <c r="AX31" s="11">
        <v>178500</v>
      </c>
      <c r="AY31" s="11">
        <v>31</v>
      </c>
      <c r="AZ31" s="11">
        <v>0</v>
      </c>
      <c r="BA31" s="11">
        <v>0</v>
      </c>
      <c r="BB31" s="11">
        <v>0</v>
      </c>
      <c r="BC31" s="11">
        <v>0</v>
      </c>
      <c r="BD31" s="11">
        <v>31</v>
      </c>
      <c r="BE31" s="11">
        <v>0</v>
      </c>
      <c r="BF31" s="11">
        <v>0</v>
      </c>
      <c r="BG31" s="11">
        <v>0</v>
      </c>
      <c r="BH31" s="11">
        <v>0</v>
      </c>
      <c r="BI31" s="11">
        <v>31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178500</v>
      </c>
      <c r="BY31" s="11">
        <v>0</v>
      </c>
      <c r="BZ31" s="11">
        <v>0</v>
      </c>
      <c r="CA31" s="11">
        <v>0</v>
      </c>
      <c r="CB31" s="11">
        <v>178500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178500</v>
      </c>
      <c r="CX31" s="11">
        <v>0</v>
      </c>
      <c r="CY31" s="11">
        <v>0</v>
      </c>
      <c r="CZ31" s="11">
        <v>0</v>
      </c>
      <c r="DA31" s="11">
        <v>178500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178500</v>
      </c>
      <c r="DM31" s="11">
        <v>0</v>
      </c>
      <c r="DN31" s="11">
        <v>0</v>
      </c>
      <c r="DO31" s="11">
        <v>0</v>
      </c>
      <c r="DP31" s="11">
        <v>178500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8" t="s">
        <v>61</v>
      </c>
    </row>
    <row r="32" spans="1:126" ht="400.7" customHeight="1">
      <c r="A32" s="8" t="s">
        <v>90</v>
      </c>
      <c r="B32" s="9" t="s">
        <v>91</v>
      </c>
      <c r="C32" s="9" t="s">
        <v>56</v>
      </c>
      <c r="D32" s="9" t="s">
        <v>92</v>
      </c>
      <c r="E32" s="9" t="s">
        <v>57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6" t="s">
        <v>275</v>
      </c>
      <c r="AD32" s="9" t="s">
        <v>218</v>
      </c>
      <c r="AE32" s="9" t="s">
        <v>270</v>
      </c>
      <c r="AF32" s="9" t="s">
        <v>64</v>
      </c>
      <c r="AG32" s="9" t="s">
        <v>86</v>
      </c>
      <c r="AH32" s="9" t="s">
        <v>243</v>
      </c>
      <c r="AI32" s="9" t="s">
        <v>65</v>
      </c>
      <c r="AJ32" s="11">
        <v>3</v>
      </c>
      <c r="AK32" s="11">
        <v>3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500</v>
      </c>
      <c r="AS32" s="11">
        <v>500</v>
      </c>
      <c r="AT32" s="11">
        <v>3</v>
      </c>
      <c r="AU32" s="11">
        <v>0</v>
      </c>
      <c r="AV32" s="11">
        <v>0</v>
      </c>
      <c r="AW32" s="11">
        <v>0</v>
      </c>
      <c r="AX32" s="11">
        <v>500</v>
      </c>
      <c r="AY32" s="11">
        <v>3</v>
      </c>
      <c r="AZ32" s="11">
        <v>0</v>
      </c>
      <c r="BA32" s="11">
        <v>0</v>
      </c>
      <c r="BB32" s="11">
        <v>0</v>
      </c>
      <c r="BC32" s="11">
        <v>500</v>
      </c>
      <c r="BD32" s="11">
        <v>3</v>
      </c>
      <c r="BE32" s="11">
        <v>0</v>
      </c>
      <c r="BF32" s="11">
        <v>0</v>
      </c>
      <c r="BG32" s="11">
        <v>0</v>
      </c>
      <c r="BH32" s="11">
        <v>1000</v>
      </c>
      <c r="BI32" s="11">
        <v>3</v>
      </c>
      <c r="BJ32" s="11">
        <v>0</v>
      </c>
      <c r="BK32" s="11">
        <v>0</v>
      </c>
      <c r="BL32" s="11">
        <v>0</v>
      </c>
      <c r="BM32" s="11">
        <v>1000</v>
      </c>
      <c r="BN32" s="11">
        <v>500</v>
      </c>
      <c r="BO32" s="11">
        <v>500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500</v>
      </c>
      <c r="BW32" s="11">
        <v>500</v>
      </c>
      <c r="BX32" s="11">
        <v>500</v>
      </c>
      <c r="BY32" s="11">
        <v>0</v>
      </c>
      <c r="BZ32" s="11">
        <v>0</v>
      </c>
      <c r="CA32" s="11">
        <v>0</v>
      </c>
      <c r="CB32" s="11">
        <v>500</v>
      </c>
      <c r="CC32" s="11">
        <v>500</v>
      </c>
      <c r="CD32" s="11">
        <v>0</v>
      </c>
      <c r="CE32" s="11">
        <v>0</v>
      </c>
      <c r="CF32" s="11">
        <v>0</v>
      </c>
      <c r="CG32" s="11">
        <v>500</v>
      </c>
      <c r="CH32" s="11">
        <v>1000</v>
      </c>
      <c r="CI32" s="11">
        <v>0</v>
      </c>
      <c r="CJ32" s="11">
        <v>0</v>
      </c>
      <c r="CK32" s="11">
        <v>0</v>
      </c>
      <c r="CL32" s="11">
        <v>1000</v>
      </c>
      <c r="CM32" s="11">
        <v>1000</v>
      </c>
      <c r="CN32" s="11">
        <v>0</v>
      </c>
      <c r="CO32" s="11">
        <v>0</v>
      </c>
      <c r="CP32" s="11">
        <v>0</v>
      </c>
      <c r="CQ32" s="11">
        <v>1000</v>
      </c>
      <c r="CR32" s="11">
        <v>500</v>
      </c>
      <c r="CS32" s="11">
        <v>0</v>
      </c>
      <c r="CT32" s="11">
        <v>0</v>
      </c>
      <c r="CU32" s="11">
        <v>0</v>
      </c>
      <c r="CV32" s="11">
        <v>500</v>
      </c>
      <c r="CW32" s="11">
        <v>500</v>
      </c>
      <c r="CX32" s="11">
        <v>0</v>
      </c>
      <c r="CY32" s="11">
        <v>0</v>
      </c>
      <c r="CZ32" s="11">
        <v>0</v>
      </c>
      <c r="DA32" s="11">
        <v>500</v>
      </c>
      <c r="DB32" s="11">
        <v>500</v>
      </c>
      <c r="DC32" s="11">
        <v>0</v>
      </c>
      <c r="DD32" s="11">
        <v>0</v>
      </c>
      <c r="DE32" s="11">
        <v>0</v>
      </c>
      <c r="DF32" s="11">
        <v>500</v>
      </c>
      <c r="DG32" s="11">
        <v>500</v>
      </c>
      <c r="DH32" s="11">
        <v>0</v>
      </c>
      <c r="DI32" s="11">
        <v>0</v>
      </c>
      <c r="DJ32" s="11">
        <v>0</v>
      </c>
      <c r="DK32" s="11">
        <v>500</v>
      </c>
      <c r="DL32" s="11">
        <v>500</v>
      </c>
      <c r="DM32" s="11">
        <v>0</v>
      </c>
      <c r="DN32" s="11">
        <v>0</v>
      </c>
      <c r="DO32" s="11">
        <v>0</v>
      </c>
      <c r="DP32" s="11">
        <v>500</v>
      </c>
      <c r="DQ32" s="11">
        <v>500</v>
      </c>
      <c r="DR32" s="11">
        <v>0</v>
      </c>
      <c r="DS32" s="11">
        <v>0</v>
      </c>
      <c r="DT32" s="11">
        <v>0</v>
      </c>
      <c r="DU32" s="11">
        <v>500</v>
      </c>
      <c r="DV32" s="8" t="s">
        <v>61</v>
      </c>
    </row>
    <row r="33" spans="1:126" ht="409.6" customHeight="1">
      <c r="A33" s="8" t="s">
        <v>93</v>
      </c>
      <c r="B33" s="9" t="s">
        <v>94</v>
      </c>
      <c r="C33" s="9" t="s">
        <v>56</v>
      </c>
      <c r="D33" s="9" t="s">
        <v>95</v>
      </c>
      <c r="E33" s="9" t="s">
        <v>57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6" t="s">
        <v>276</v>
      </c>
      <c r="AD33" s="9" t="s">
        <v>218</v>
      </c>
      <c r="AE33" s="14" t="s">
        <v>270</v>
      </c>
      <c r="AF33" s="9" t="s">
        <v>64</v>
      </c>
      <c r="AG33" s="9" t="s">
        <v>86</v>
      </c>
      <c r="AH33" s="9" t="s">
        <v>117</v>
      </c>
      <c r="AI33" s="9" t="s">
        <v>65</v>
      </c>
      <c r="AJ33" s="11">
        <v>2</v>
      </c>
      <c r="AK33" s="11">
        <v>2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1300</v>
      </c>
      <c r="AS33" s="11">
        <v>1300</v>
      </c>
      <c r="AT33" s="11">
        <v>8</v>
      </c>
      <c r="AU33" s="11">
        <v>0</v>
      </c>
      <c r="AV33" s="11">
        <v>0</v>
      </c>
      <c r="AW33" s="11">
        <v>0</v>
      </c>
      <c r="AX33" s="11">
        <v>8000</v>
      </c>
      <c r="AY33" s="11">
        <v>8</v>
      </c>
      <c r="AZ33" s="11">
        <v>0</v>
      </c>
      <c r="BA33" s="11">
        <v>0</v>
      </c>
      <c r="BB33" s="11">
        <v>0</v>
      </c>
      <c r="BC33" s="11">
        <v>8000</v>
      </c>
      <c r="BD33" s="11">
        <v>8</v>
      </c>
      <c r="BE33" s="11">
        <v>0</v>
      </c>
      <c r="BF33" s="11">
        <v>0</v>
      </c>
      <c r="BG33" s="11">
        <v>0</v>
      </c>
      <c r="BH33" s="11">
        <v>8000</v>
      </c>
      <c r="BI33" s="11">
        <v>8</v>
      </c>
      <c r="BJ33" s="11">
        <v>0</v>
      </c>
      <c r="BK33" s="11">
        <v>0</v>
      </c>
      <c r="BL33" s="11">
        <v>0</v>
      </c>
      <c r="BM33" s="11">
        <v>8000</v>
      </c>
      <c r="BN33" s="11">
        <v>1300</v>
      </c>
      <c r="BO33" s="11">
        <v>1300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1300</v>
      </c>
      <c r="BW33" s="11">
        <v>1300</v>
      </c>
      <c r="BX33" s="11">
        <v>8000</v>
      </c>
      <c r="BY33" s="11">
        <v>0</v>
      </c>
      <c r="BZ33" s="11">
        <v>0</v>
      </c>
      <c r="CA33" s="11">
        <v>0</v>
      </c>
      <c r="CB33" s="11">
        <v>8000</v>
      </c>
      <c r="CC33" s="11">
        <v>8000</v>
      </c>
      <c r="CD33" s="11">
        <v>0</v>
      </c>
      <c r="CE33" s="11">
        <v>0</v>
      </c>
      <c r="CF33" s="11">
        <v>0</v>
      </c>
      <c r="CG33" s="11">
        <v>8000</v>
      </c>
      <c r="CH33" s="11">
        <v>8000</v>
      </c>
      <c r="CI33" s="11">
        <v>0</v>
      </c>
      <c r="CJ33" s="11">
        <v>0</v>
      </c>
      <c r="CK33" s="11">
        <v>0</v>
      </c>
      <c r="CL33" s="11">
        <v>8000</v>
      </c>
      <c r="CM33" s="11">
        <v>8000</v>
      </c>
      <c r="CN33" s="11">
        <v>0</v>
      </c>
      <c r="CO33" s="11">
        <v>0</v>
      </c>
      <c r="CP33" s="11">
        <v>0</v>
      </c>
      <c r="CQ33" s="11">
        <v>8000</v>
      </c>
      <c r="CR33" s="11">
        <v>1300</v>
      </c>
      <c r="CS33" s="11">
        <v>0</v>
      </c>
      <c r="CT33" s="11">
        <v>0</v>
      </c>
      <c r="CU33" s="11">
        <v>0</v>
      </c>
      <c r="CV33" s="11">
        <v>1300</v>
      </c>
      <c r="CW33" s="11">
        <v>8000</v>
      </c>
      <c r="CX33" s="11">
        <v>0</v>
      </c>
      <c r="CY33" s="11">
        <v>0</v>
      </c>
      <c r="CZ33" s="11">
        <v>0</v>
      </c>
      <c r="DA33" s="11">
        <v>8000</v>
      </c>
      <c r="DB33" s="11">
        <v>8000</v>
      </c>
      <c r="DC33" s="11">
        <v>0</v>
      </c>
      <c r="DD33" s="11">
        <v>0</v>
      </c>
      <c r="DE33" s="11">
        <v>0</v>
      </c>
      <c r="DF33" s="11">
        <v>8000</v>
      </c>
      <c r="DG33" s="11">
        <v>1300</v>
      </c>
      <c r="DH33" s="11">
        <v>0</v>
      </c>
      <c r="DI33" s="11">
        <v>0</v>
      </c>
      <c r="DJ33" s="11">
        <v>0</v>
      </c>
      <c r="DK33" s="11">
        <v>1300</v>
      </c>
      <c r="DL33" s="11">
        <v>8000</v>
      </c>
      <c r="DM33" s="11">
        <v>0</v>
      </c>
      <c r="DN33" s="11">
        <v>0</v>
      </c>
      <c r="DO33" s="11">
        <v>0</v>
      </c>
      <c r="DP33" s="11">
        <v>8000</v>
      </c>
      <c r="DQ33" s="11">
        <v>8000</v>
      </c>
      <c r="DR33" s="11">
        <v>0</v>
      </c>
      <c r="DS33" s="11">
        <v>0</v>
      </c>
      <c r="DT33" s="11">
        <v>0</v>
      </c>
      <c r="DU33" s="11">
        <v>8000</v>
      </c>
      <c r="DV33" s="8" t="s">
        <v>61</v>
      </c>
    </row>
    <row r="34" spans="1:126" ht="204.75" customHeight="1">
      <c r="A34" s="8" t="s">
        <v>140</v>
      </c>
      <c r="B34" s="9" t="s">
        <v>220</v>
      </c>
      <c r="C34" s="20" t="s">
        <v>207</v>
      </c>
      <c r="D34" s="14" t="s">
        <v>244</v>
      </c>
      <c r="E34" s="14" t="s">
        <v>209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6" t="s">
        <v>277</v>
      </c>
      <c r="AD34" s="9" t="s">
        <v>235</v>
      </c>
      <c r="AE34" s="14" t="s">
        <v>270</v>
      </c>
      <c r="AF34" s="9"/>
      <c r="AG34" s="9" t="s">
        <v>81</v>
      </c>
      <c r="AH34" s="9" t="s">
        <v>86</v>
      </c>
      <c r="AI34" s="9"/>
      <c r="AJ34" s="11">
        <v>1570</v>
      </c>
      <c r="AK34" s="11">
        <v>1569.8</v>
      </c>
      <c r="AL34" s="11"/>
      <c r="AM34" s="11"/>
      <c r="AN34" s="11"/>
      <c r="AO34" s="11"/>
      <c r="AP34" s="11"/>
      <c r="AQ34" s="11"/>
      <c r="AR34" s="11"/>
      <c r="AS34" s="11"/>
      <c r="AT34" s="11">
        <v>1712.2</v>
      </c>
      <c r="AU34" s="11"/>
      <c r="AV34" s="11"/>
      <c r="AW34" s="11"/>
      <c r="AX34" s="11"/>
      <c r="AY34" s="11">
        <v>0</v>
      </c>
      <c r="AZ34" s="11"/>
      <c r="BA34" s="11"/>
      <c r="BB34" s="11"/>
      <c r="BC34" s="11"/>
      <c r="BD34" s="11">
        <v>0</v>
      </c>
      <c r="BE34" s="11"/>
      <c r="BF34" s="11"/>
      <c r="BG34" s="11"/>
      <c r="BH34" s="11"/>
      <c r="BI34" s="11">
        <v>0</v>
      </c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8"/>
    </row>
    <row r="35" spans="1:126" ht="409.6" customHeight="1">
      <c r="A35" s="8" t="s">
        <v>96</v>
      </c>
      <c r="B35" s="9" t="s">
        <v>97</v>
      </c>
      <c r="C35" s="9" t="s">
        <v>98</v>
      </c>
      <c r="D35" s="9" t="s">
        <v>99</v>
      </c>
      <c r="E35" s="9" t="s">
        <v>100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6" t="s">
        <v>278</v>
      </c>
      <c r="AD35" s="9" t="s">
        <v>218</v>
      </c>
      <c r="AE35" s="14" t="s">
        <v>270</v>
      </c>
      <c r="AF35" s="9" t="s">
        <v>64</v>
      </c>
      <c r="AG35" s="14" t="s">
        <v>86</v>
      </c>
      <c r="AH35" s="14" t="s">
        <v>117</v>
      </c>
      <c r="AI35" s="9" t="s">
        <v>101</v>
      </c>
      <c r="AJ35" s="11">
        <v>2</v>
      </c>
      <c r="AK35" s="11">
        <v>2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2</v>
      </c>
      <c r="AU35" s="11">
        <v>0</v>
      </c>
      <c r="AV35" s="11">
        <v>0</v>
      </c>
      <c r="AW35" s="11">
        <v>0</v>
      </c>
      <c r="AX35" s="11">
        <v>17000</v>
      </c>
      <c r="AY35" s="11">
        <v>2</v>
      </c>
      <c r="AZ35" s="11">
        <v>0</v>
      </c>
      <c r="BA35" s="11">
        <v>0</v>
      </c>
      <c r="BB35" s="11">
        <v>0</v>
      </c>
      <c r="BC35" s="11">
        <v>17000</v>
      </c>
      <c r="BD35" s="11">
        <v>2</v>
      </c>
      <c r="BE35" s="11">
        <v>0</v>
      </c>
      <c r="BF35" s="11">
        <v>0</v>
      </c>
      <c r="BG35" s="11">
        <v>0</v>
      </c>
      <c r="BH35" s="11">
        <v>17000</v>
      </c>
      <c r="BI35" s="11">
        <v>2</v>
      </c>
      <c r="BJ35" s="11">
        <v>0</v>
      </c>
      <c r="BK35" s="11">
        <v>0</v>
      </c>
      <c r="BL35" s="11">
        <v>0</v>
      </c>
      <c r="BM35" s="11">
        <v>17000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17000</v>
      </c>
      <c r="BY35" s="11">
        <v>0</v>
      </c>
      <c r="BZ35" s="11">
        <v>0</v>
      </c>
      <c r="CA35" s="11">
        <v>0</v>
      </c>
      <c r="CB35" s="11">
        <v>17000</v>
      </c>
      <c r="CC35" s="11">
        <v>17000</v>
      </c>
      <c r="CD35" s="11">
        <v>0</v>
      </c>
      <c r="CE35" s="11">
        <v>0</v>
      </c>
      <c r="CF35" s="11">
        <v>0</v>
      </c>
      <c r="CG35" s="11">
        <v>17000</v>
      </c>
      <c r="CH35" s="11">
        <v>17000</v>
      </c>
      <c r="CI35" s="11">
        <v>0</v>
      </c>
      <c r="CJ35" s="11">
        <v>0</v>
      </c>
      <c r="CK35" s="11">
        <v>0</v>
      </c>
      <c r="CL35" s="11">
        <v>17000</v>
      </c>
      <c r="CM35" s="11">
        <v>17000</v>
      </c>
      <c r="CN35" s="11">
        <v>0</v>
      </c>
      <c r="CO35" s="11">
        <v>0</v>
      </c>
      <c r="CP35" s="11">
        <v>0</v>
      </c>
      <c r="CQ35" s="11">
        <v>17000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17000</v>
      </c>
      <c r="CX35" s="11">
        <v>0</v>
      </c>
      <c r="CY35" s="11">
        <v>0</v>
      </c>
      <c r="CZ35" s="11">
        <v>0</v>
      </c>
      <c r="DA35" s="11">
        <v>17000</v>
      </c>
      <c r="DB35" s="11">
        <v>17000</v>
      </c>
      <c r="DC35" s="11">
        <v>0</v>
      </c>
      <c r="DD35" s="11">
        <v>0</v>
      </c>
      <c r="DE35" s="11">
        <v>0</v>
      </c>
      <c r="DF35" s="11">
        <v>17000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17000</v>
      </c>
      <c r="DM35" s="11">
        <v>0</v>
      </c>
      <c r="DN35" s="11">
        <v>0</v>
      </c>
      <c r="DO35" s="11">
        <v>0</v>
      </c>
      <c r="DP35" s="11">
        <v>17000</v>
      </c>
      <c r="DQ35" s="11">
        <v>17000</v>
      </c>
      <c r="DR35" s="11">
        <v>0</v>
      </c>
      <c r="DS35" s="11">
        <v>0</v>
      </c>
      <c r="DT35" s="11">
        <v>0</v>
      </c>
      <c r="DU35" s="11">
        <v>17000</v>
      </c>
      <c r="DV35" s="8" t="s">
        <v>61</v>
      </c>
    </row>
    <row r="36" spans="1:126" ht="200.45" customHeight="1">
      <c r="A36" s="13" t="s">
        <v>102</v>
      </c>
      <c r="B36" s="9" t="s">
        <v>103</v>
      </c>
      <c r="C36" s="9" t="s">
        <v>48</v>
      </c>
      <c r="D36" s="9" t="s">
        <v>48</v>
      </c>
      <c r="E36" s="9" t="s">
        <v>48</v>
      </c>
      <c r="F36" s="9" t="s">
        <v>48</v>
      </c>
      <c r="G36" s="9" t="s">
        <v>48</v>
      </c>
      <c r="H36" s="9" t="s">
        <v>48</v>
      </c>
      <c r="I36" s="9" t="s">
        <v>48</v>
      </c>
      <c r="J36" s="9" t="s">
        <v>48</v>
      </c>
      <c r="K36" s="9" t="s">
        <v>48</v>
      </c>
      <c r="L36" s="9" t="s">
        <v>48</v>
      </c>
      <c r="M36" s="9" t="s">
        <v>48</v>
      </c>
      <c r="N36" s="9" t="s">
        <v>48</v>
      </c>
      <c r="O36" s="9" t="s">
        <v>48</v>
      </c>
      <c r="P36" s="9" t="s">
        <v>48</v>
      </c>
      <c r="Q36" s="9" t="s">
        <v>48</v>
      </c>
      <c r="R36" s="9" t="s">
        <v>48</v>
      </c>
      <c r="S36" s="9" t="s">
        <v>48</v>
      </c>
      <c r="T36" s="9" t="s">
        <v>48</v>
      </c>
      <c r="U36" s="9" t="s">
        <v>48</v>
      </c>
      <c r="V36" s="9" t="s">
        <v>48</v>
      </c>
      <c r="W36" s="9" t="s">
        <v>48</v>
      </c>
      <c r="X36" s="9" t="s">
        <v>48</v>
      </c>
      <c r="Y36" s="9" t="s">
        <v>48</v>
      </c>
      <c r="Z36" s="9" t="s">
        <v>48</v>
      </c>
      <c r="AA36" s="9" t="s">
        <v>48</v>
      </c>
      <c r="AB36" s="9" t="s">
        <v>48</v>
      </c>
      <c r="AC36" s="9" t="s">
        <v>48</v>
      </c>
      <c r="AD36" s="9" t="s">
        <v>48</v>
      </c>
      <c r="AE36" s="9" t="s">
        <v>48</v>
      </c>
      <c r="AF36" s="9" t="s">
        <v>48</v>
      </c>
      <c r="AG36" s="9" t="s">
        <v>48</v>
      </c>
      <c r="AH36" s="9" t="s">
        <v>48</v>
      </c>
      <c r="AI36" s="9" t="s">
        <v>48</v>
      </c>
      <c r="AJ36" s="11">
        <f>AJ38+AJ39+AJ41+AJ42+AJ43+AJ40</f>
        <v>7265.0999999999995</v>
      </c>
      <c r="AK36" s="22">
        <f>AK38+AK39+AK41+AK42+AK43+AK40</f>
        <v>7237.5999999999995</v>
      </c>
      <c r="AL36" s="11">
        <f t="shared" ref="AL36:BI36" si="5">AL38+AL39+AL41+AL42+AL43</f>
        <v>0</v>
      </c>
      <c r="AM36" s="11">
        <f t="shared" si="5"/>
        <v>0</v>
      </c>
      <c r="AN36" s="11">
        <f t="shared" si="5"/>
        <v>0</v>
      </c>
      <c r="AO36" s="11">
        <f t="shared" si="5"/>
        <v>0</v>
      </c>
      <c r="AP36" s="11">
        <f t="shared" si="5"/>
        <v>0</v>
      </c>
      <c r="AQ36" s="11">
        <f t="shared" si="5"/>
        <v>0</v>
      </c>
      <c r="AR36" s="11">
        <f t="shared" si="5"/>
        <v>4851600</v>
      </c>
      <c r="AS36" s="11">
        <f t="shared" si="5"/>
        <v>4842900</v>
      </c>
      <c r="AT36" s="11">
        <f t="shared" si="5"/>
        <v>7677.1</v>
      </c>
      <c r="AU36" s="11">
        <f t="shared" si="5"/>
        <v>0</v>
      </c>
      <c r="AV36" s="11">
        <f t="shared" si="5"/>
        <v>0</v>
      </c>
      <c r="AW36" s="11">
        <f t="shared" si="5"/>
        <v>0</v>
      </c>
      <c r="AX36" s="11">
        <f t="shared" si="5"/>
        <v>5226100</v>
      </c>
      <c r="AY36" s="11">
        <f t="shared" si="5"/>
        <v>7488.4</v>
      </c>
      <c r="AZ36" s="11">
        <f t="shared" si="5"/>
        <v>0</v>
      </c>
      <c r="BA36" s="11">
        <f t="shared" si="5"/>
        <v>0</v>
      </c>
      <c r="BB36" s="11">
        <f t="shared" si="5"/>
        <v>0</v>
      </c>
      <c r="BC36" s="11">
        <f t="shared" si="5"/>
        <v>5023500</v>
      </c>
      <c r="BD36" s="11">
        <f t="shared" si="5"/>
        <v>7496.3</v>
      </c>
      <c r="BE36" s="11">
        <f t="shared" si="5"/>
        <v>0</v>
      </c>
      <c r="BF36" s="11">
        <f t="shared" si="5"/>
        <v>0</v>
      </c>
      <c r="BG36" s="11">
        <f t="shared" si="5"/>
        <v>0</v>
      </c>
      <c r="BH36" s="11">
        <f t="shared" si="5"/>
        <v>5027700</v>
      </c>
      <c r="BI36" s="11">
        <f t="shared" si="5"/>
        <v>7496.3</v>
      </c>
      <c r="BJ36" s="11">
        <v>0</v>
      </c>
      <c r="BK36" s="11">
        <v>0</v>
      </c>
      <c r="BL36" s="11">
        <v>0</v>
      </c>
      <c r="BM36" s="11">
        <v>4911700</v>
      </c>
      <c r="BN36" s="11">
        <v>4851600</v>
      </c>
      <c r="BO36" s="11">
        <v>4842900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4851600</v>
      </c>
      <c r="BW36" s="11">
        <v>4842900</v>
      </c>
      <c r="BX36" s="11">
        <v>5110100</v>
      </c>
      <c r="BY36" s="11">
        <v>0</v>
      </c>
      <c r="BZ36" s="11">
        <v>0</v>
      </c>
      <c r="CA36" s="11">
        <v>0</v>
      </c>
      <c r="CB36" s="11">
        <v>5110100</v>
      </c>
      <c r="CC36" s="11">
        <v>4907500</v>
      </c>
      <c r="CD36" s="11">
        <v>0</v>
      </c>
      <c r="CE36" s="11">
        <v>0</v>
      </c>
      <c r="CF36" s="11">
        <v>0</v>
      </c>
      <c r="CG36" s="11">
        <v>4907500</v>
      </c>
      <c r="CH36" s="11">
        <v>4911700</v>
      </c>
      <c r="CI36" s="11">
        <v>0</v>
      </c>
      <c r="CJ36" s="11">
        <v>0</v>
      </c>
      <c r="CK36" s="11">
        <v>0</v>
      </c>
      <c r="CL36" s="11">
        <v>4911700</v>
      </c>
      <c r="CM36" s="11">
        <v>4911700</v>
      </c>
      <c r="CN36" s="11">
        <v>0</v>
      </c>
      <c r="CO36" s="11">
        <v>0</v>
      </c>
      <c r="CP36" s="11">
        <v>0</v>
      </c>
      <c r="CQ36" s="11">
        <v>4911700</v>
      </c>
      <c r="CR36" s="11">
        <v>4851600</v>
      </c>
      <c r="CS36" s="11">
        <v>0</v>
      </c>
      <c r="CT36" s="11">
        <v>0</v>
      </c>
      <c r="CU36" s="11">
        <v>0</v>
      </c>
      <c r="CV36" s="11">
        <v>4851600</v>
      </c>
      <c r="CW36" s="11">
        <v>5110100</v>
      </c>
      <c r="CX36" s="11">
        <v>0</v>
      </c>
      <c r="CY36" s="11">
        <v>0</v>
      </c>
      <c r="CZ36" s="11">
        <v>0</v>
      </c>
      <c r="DA36" s="11">
        <v>5110100</v>
      </c>
      <c r="DB36" s="11">
        <v>4907500</v>
      </c>
      <c r="DC36" s="11">
        <v>0</v>
      </c>
      <c r="DD36" s="11">
        <v>0</v>
      </c>
      <c r="DE36" s="11">
        <v>0</v>
      </c>
      <c r="DF36" s="11">
        <v>4907500</v>
      </c>
      <c r="DG36" s="11">
        <v>4851600</v>
      </c>
      <c r="DH36" s="11">
        <v>0</v>
      </c>
      <c r="DI36" s="11">
        <v>0</v>
      </c>
      <c r="DJ36" s="11">
        <v>0</v>
      </c>
      <c r="DK36" s="11">
        <v>4851600</v>
      </c>
      <c r="DL36" s="11">
        <v>5110100</v>
      </c>
      <c r="DM36" s="11">
        <v>0</v>
      </c>
      <c r="DN36" s="11">
        <v>0</v>
      </c>
      <c r="DO36" s="11">
        <v>0</v>
      </c>
      <c r="DP36" s="11">
        <v>5110100</v>
      </c>
      <c r="DQ36" s="11">
        <v>4907500</v>
      </c>
      <c r="DR36" s="11">
        <v>0</v>
      </c>
      <c r="DS36" s="11">
        <v>0</v>
      </c>
      <c r="DT36" s="11">
        <v>0</v>
      </c>
      <c r="DU36" s="11">
        <v>4907500</v>
      </c>
      <c r="DV36" s="8" t="s">
        <v>48</v>
      </c>
    </row>
    <row r="37" spans="1:126" ht="15">
      <c r="A37" s="8" t="s">
        <v>49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8"/>
    </row>
    <row r="38" spans="1:126" ht="305.25" customHeight="1">
      <c r="A38" s="8" t="s">
        <v>104</v>
      </c>
      <c r="B38" s="9" t="s">
        <v>105</v>
      </c>
      <c r="C38" s="9" t="s">
        <v>194</v>
      </c>
      <c r="D38" s="9" t="s">
        <v>198</v>
      </c>
      <c r="E38" s="9" t="s">
        <v>195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6" t="s">
        <v>199</v>
      </c>
      <c r="X38" s="14" t="s">
        <v>200</v>
      </c>
      <c r="Y38" s="14" t="s">
        <v>201</v>
      </c>
      <c r="Z38" s="9"/>
      <c r="AA38" s="14"/>
      <c r="AB38" s="9"/>
      <c r="AC38" s="16" t="s">
        <v>279</v>
      </c>
      <c r="AD38" s="9" t="s">
        <v>218</v>
      </c>
      <c r="AE38" s="14" t="s">
        <v>270</v>
      </c>
      <c r="AF38" s="9" t="s">
        <v>59</v>
      </c>
      <c r="AG38" s="9" t="s">
        <v>159</v>
      </c>
      <c r="AH38" s="9" t="s">
        <v>109</v>
      </c>
      <c r="AI38" s="9" t="s">
        <v>109</v>
      </c>
      <c r="AJ38" s="11">
        <v>1443.6</v>
      </c>
      <c r="AK38" s="11">
        <v>1416.4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868800</v>
      </c>
      <c r="AS38" s="11">
        <v>860200</v>
      </c>
      <c r="AT38" s="11">
        <v>1639.8</v>
      </c>
      <c r="AU38" s="11">
        <v>0</v>
      </c>
      <c r="AV38" s="11">
        <v>0</v>
      </c>
      <c r="AW38" s="11">
        <v>0</v>
      </c>
      <c r="AX38" s="11">
        <v>838000</v>
      </c>
      <c r="AY38" s="11">
        <v>1439.8</v>
      </c>
      <c r="AZ38" s="11">
        <v>0</v>
      </c>
      <c r="BA38" s="11">
        <v>0</v>
      </c>
      <c r="BB38" s="11">
        <v>0</v>
      </c>
      <c r="BC38" s="11">
        <v>661300</v>
      </c>
      <c r="BD38" s="11">
        <v>1439.8</v>
      </c>
      <c r="BE38" s="11">
        <v>0</v>
      </c>
      <c r="BF38" s="11">
        <v>0</v>
      </c>
      <c r="BG38" s="11">
        <v>0</v>
      </c>
      <c r="BH38" s="11">
        <v>664700</v>
      </c>
      <c r="BI38" s="11">
        <v>1439.8</v>
      </c>
      <c r="BJ38" s="11">
        <v>0</v>
      </c>
      <c r="BK38" s="11">
        <v>0</v>
      </c>
      <c r="BL38" s="11">
        <v>0</v>
      </c>
      <c r="BM38" s="11">
        <v>664700</v>
      </c>
      <c r="BN38" s="11">
        <v>868800</v>
      </c>
      <c r="BO38" s="11">
        <v>860200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868800</v>
      </c>
      <c r="BW38" s="11">
        <v>860200</v>
      </c>
      <c r="BX38" s="11">
        <v>838000</v>
      </c>
      <c r="BY38" s="11">
        <v>0</v>
      </c>
      <c r="BZ38" s="11">
        <v>0</v>
      </c>
      <c r="CA38" s="11">
        <v>0</v>
      </c>
      <c r="CB38" s="11">
        <v>838000</v>
      </c>
      <c r="CC38" s="11">
        <v>661300</v>
      </c>
      <c r="CD38" s="11">
        <v>0</v>
      </c>
      <c r="CE38" s="11">
        <v>0</v>
      </c>
      <c r="CF38" s="11">
        <v>0</v>
      </c>
      <c r="CG38" s="11">
        <v>661300</v>
      </c>
      <c r="CH38" s="11">
        <v>664700</v>
      </c>
      <c r="CI38" s="11">
        <v>0</v>
      </c>
      <c r="CJ38" s="11">
        <v>0</v>
      </c>
      <c r="CK38" s="11">
        <v>0</v>
      </c>
      <c r="CL38" s="11">
        <v>664700</v>
      </c>
      <c r="CM38" s="11">
        <v>664700</v>
      </c>
      <c r="CN38" s="11">
        <v>0</v>
      </c>
      <c r="CO38" s="11">
        <v>0</v>
      </c>
      <c r="CP38" s="11">
        <v>0</v>
      </c>
      <c r="CQ38" s="11">
        <v>664700</v>
      </c>
      <c r="CR38" s="11">
        <v>868800</v>
      </c>
      <c r="CS38" s="11">
        <v>0</v>
      </c>
      <c r="CT38" s="11">
        <v>0</v>
      </c>
      <c r="CU38" s="11">
        <v>0</v>
      </c>
      <c r="CV38" s="11">
        <v>868800</v>
      </c>
      <c r="CW38" s="11">
        <v>838000</v>
      </c>
      <c r="CX38" s="11">
        <v>0</v>
      </c>
      <c r="CY38" s="11">
        <v>0</v>
      </c>
      <c r="CZ38" s="11">
        <v>0</v>
      </c>
      <c r="DA38" s="11">
        <v>838000</v>
      </c>
      <c r="DB38" s="11">
        <v>661300</v>
      </c>
      <c r="DC38" s="11">
        <v>0</v>
      </c>
      <c r="DD38" s="11">
        <v>0</v>
      </c>
      <c r="DE38" s="11">
        <v>0</v>
      </c>
      <c r="DF38" s="11">
        <v>661300</v>
      </c>
      <c r="DG38" s="11">
        <v>868800</v>
      </c>
      <c r="DH38" s="11">
        <v>0</v>
      </c>
      <c r="DI38" s="11">
        <v>0</v>
      </c>
      <c r="DJ38" s="11">
        <v>0</v>
      </c>
      <c r="DK38" s="11">
        <v>868800</v>
      </c>
      <c r="DL38" s="11">
        <v>838000</v>
      </c>
      <c r="DM38" s="11">
        <v>0</v>
      </c>
      <c r="DN38" s="11">
        <v>0</v>
      </c>
      <c r="DO38" s="11">
        <v>0</v>
      </c>
      <c r="DP38" s="11">
        <v>838000</v>
      </c>
      <c r="DQ38" s="11">
        <v>661300</v>
      </c>
      <c r="DR38" s="11">
        <v>0</v>
      </c>
      <c r="DS38" s="11">
        <v>0</v>
      </c>
      <c r="DT38" s="11">
        <v>0</v>
      </c>
      <c r="DU38" s="11">
        <v>661300</v>
      </c>
      <c r="DV38" s="8" t="s">
        <v>61</v>
      </c>
    </row>
    <row r="39" spans="1:126" ht="407.25" customHeight="1">
      <c r="A39" s="8" t="s">
        <v>110</v>
      </c>
      <c r="B39" s="9" t="s">
        <v>111</v>
      </c>
      <c r="C39" s="9" t="s">
        <v>106</v>
      </c>
      <c r="D39" s="9" t="s">
        <v>107</v>
      </c>
      <c r="E39" s="9" t="s">
        <v>108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6" t="s">
        <v>221</v>
      </c>
      <c r="X39" s="14" t="s">
        <v>222</v>
      </c>
      <c r="Y39" s="14" t="s">
        <v>223</v>
      </c>
      <c r="Z39" s="9"/>
      <c r="AA39" s="9"/>
      <c r="AB39" s="9"/>
      <c r="AC39" s="16" t="s">
        <v>280</v>
      </c>
      <c r="AD39" s="14" t="s">
        <v>218</v>
      </c>
      <c r="AE39" s="14" t="s">
        <v>270</v>
      </c>
      <c r="AF39" s="9" t="s">
        <v>59</v>
      </c>
      <c r="AG39" s="9" t="s">
        <v>77</v>
      </c>
      <c r="AH39" s="9" t="s">
        <v>112</v>
      </c>
      <c r="AI39" s="9" t="s">
        <v>112</v>
      </c>
      <c r="AJ39" s="11">
        <v>5622.2</v>
      </c>
      <c r="AK39" s="11">
        <v>5622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3973800</v>
      </c>
      <c r="AS39" s="11">
        <v>3973700</v>
      </c>
      <c r="AT39" s="11">
        <v>5822.2</v>
      </c>
      <c r="AU39" s="11">
        <v>0</v>
      </c>
      <c r="AV39" s="11">
        <v>0</v>
      </c>
      <c r="AW39" s="11">
        <v>0</v>
      </c>
      <c r="AX39" s="11">
        <v>4252100</v>
      </c>
      <c r="AY39" s="11">
        <v>5822.2</v>
      </c>
      <c r="AZ39" s="11">
        <v>0</v>
      </c>
      <c r="BA39" s="11">
        <v>0</v>
      </c>
      <c r="BB39" s="11">
        <v>0</v>
      </c>
      <c r="BC39" s="11">
        <v>4226200</v>
      </c>
      <c r="BD39" s="11">
        <v>5822.2</v>
      </c>
      <c r="BE39" s="11">
        <v>0</v>
      </c>
      <c r="BF39" s="11">
        <v>0</v>
      </c>
      <c r="BG39" s="11">
        <v>0</v>
      </c>
      <c r="BH39" s="11">
        <v>4226200</v>
      </c>
      <c r="BI39" s="11">
        <v>5822.2</v>
      </c>
      <c r="BJ39" s="11">
        <v>0</v>
      </c>
      <c r="BK39" s="11">
        <v>0</v>
      </c>
      <c r="BL39" s="11">
        <v>0</v>
      </c>
      <c r="BM39" s="11">
        <v>4226200</v>
      </c>
      <c r="BN39" s="11">
        <v>3973800</v>
      </c>
      <c r="BO39" s="11">
        <v>3973700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3973800</v>
      </c>
      <c r="BW39" s="11">
        <v>3973700</v>
      </c>
      <c r="BX39" s="11">
        <v>4252100</v>
      </c>
      <c r="BY39" s="11">
        <v>0</v>
      </c>
      <c r="BZ39" s="11">
        <v>0</v>
      </c>
      <c r="CA39" s="11">
        <v>0</v>
      </c>
      <c r="CB39" s="11">
        <v>4252100</v>
      </c>
      <c r="CC39" s="11">
        <v>4226200</v>
      </c>
      <c r="CD39" s="11">
        <v>0</v>
      </c>
      <c r="CE39" s="11">
        <v>0</v>
      </c>
      <c r="CF39" s="11">
        <v>0</v>
      </c>
      <c r="CG39" s="11">
        <v>4226200</v>
      </c>
      <c r="CH39" s="11">
        <v>4226200</v>
      </c>
      <c r="CI39" s="11">
        <v>0</v>
      </c>
      <c r="CJ39" s="11">
        <v>0</v>
      </c>
      <c r="CK39" s="11">
        <v>0</v>
      </c>
      <c r="CL39" s="11">
        <v>4226200</v>
      </c>
      <c r="CM39" s="11">
        <v>4226200</v>
      </c>
      <c r="CN39" s="11">
        <v>0</v>
      </c>
      <c r="CO39" s="11">
        <v>0</v>
      </c>
      <c r="CP39" s="11">
        <v>0</v>
      </c>
      <c r="CQ39" s="11">
        <v>4226200</v>
      </c>
      <c r="CR39" s="11">
        <v>3973800</v>
      </c>
      <c r="CS39" s="11">
        <v>0</v>
      </c>
      <c r="CT39" s="11">
        <v>0</v>
      </c>
      <c r="CU39" s="11">
        <v>0</v>
      </c>
      <c r="CV39" s="11">
        <v>3973800</v>
      </c>
      <c r="CW39" s="11">
        <v>4252100</v>
      </c>
      <c r="CX39" s="11">
        <v>0</v>
      </c>
      <c r="CY39" s="11">
        <v>0</v>
      </c>
      <c r="CZ39" s="11">
        <v>0</v>
      </c>
      <c r="DA39" s="11">
        <v>4252100</v>
      </c>
      <c r="DB39" s="11">
        <v>4226200</v>
      </c>
      <c r="DC39" s="11">
        <v>0</v>
      </c>
      <c r="DD39" s="11">
        <v>0</v>
      </c>
      <c r="DE39" s="11">
        <v>0</v>
      </c>
      <c r="DF39" s="11">
        <v>4226200</v>
      </c>
      <c r="DG39" s="11">
        <v>3973800</v>
      </c>
      <c r="DH39" s="11">
        <v>0</v>
      </c>
      <c r="DI39" s="11">
        <v>0</v>
      </c>
      <c r="DJ39" s="11">
        <v>0</v>
      </c>
      <c r="DK39" s="11">
        <v>3973800</v>
      </c>
      <c r="DL39" s="11">
        <v>4252100</v>
      </c>
      <c r="DM39" s="11">
        <v>0</v>
      </c>
      <c r="DN39" s="11">
        <v>0</v>
      </c>
      <c r="DO39" s="11">
        <v>0</v>
      </c>
      <c r="DP39" s="11">
        <v>4252100</v>
      </c>
      <c r="DQ39" s="11">
        <v>4226200</v>
      </c>
      <c r="DR39" s="11">
        <v>0</v>
      </c>
      <c r="DS39" s="11">
        <v>0</v>
      </c>
      <c r="DT39" s="11">
        <v>0</v>
      </c>
      <c r="DU39" s="11">
        <v>4226200</v>
      </c>
      <c r="DV39" s="8" t="s">
        <v>61</v>
      </c>
    </row>
    <row r="40" spans="1:126" ht="124.5" hidden="1" customHeight="1">
      <c r="A40" s="20" t="s">
        <v>246</v>
      </c>
      <c r="B40" s="14" t="s">
        <v>245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6"/>
      <c r="X40" s="14"/>
      <c r="Y40" s="14"/>
      <c r="Z40" s="9"/>
      <c r="AA40" s="9"/>
      <c r="AB40" s="9"/>
      <c r="AC40" s="16" t="s">
        <v>236</v>
      </c>
      <c r="AD40" s="14" t="s">
        <v>206</v>
      </c>
      <c r="AE40" s="14" t="s">
        <v>247</v>
      </c>
      <c r="AF40" s="9"/>
      <c r="AG40" s="14" t="s">
        <v>77</v>
      </c>
      <c r="AH40" s="14" t="s">
        <v>60</v>
      </c>
      <c r="AI40" s="9"/>
      <c r="AJ40" s="11">
        <v>0</v>
      </c>
      <c r="AK40" s="11">
        <v>0</v>
      </c>
      <c r="AL40" s="11"/>
      <c r="AM40" s="11"/>
      <c r="AN40" s="11"/>
      <c r="AO40" s="11"/>
      <c r="AP40" s="11"/>
      <c r="AQ40" s="11"/>
      <c r="AR40" s="11"/>
      <c r="AS40" s="11"/>
      <c r="AT40" s="11">
        <v>0</v>
      </c>
      <c r="AU40" s="11"/>
      <c r="AV40" s="11"/>
      <c r="AW40" s="11"/>
      <c r="AX40" s="11"/>
      <c r="AY40" s="11">
        <v>0</v>
      </c>
      <c r="AZ40" s="11"/>
      <c r="BA40" s="11"/>
      <c r="BB40" s="11"/>
      <c r="BC40" s="11"/>
      <c r="BD40" s="11">
        <v>0</v>
      </c>
      <c r="BE40" s="11"/>
      <c r="BF40" s="11"/>
      <c r="BG40" s="11"/>
      <c r="BH40" s="11"/>
      <c r="BI40" s="11">
        <v>0</v>
      </c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8"/>
    </row>
    <row r="41" spans="1:126" ht="251.25" hidden="1" customHeight="1">
      <c r="A41" s="20" t="s">
        <v>224</v>
      </c>
      <c r="B41" s="9" t="s">
        <v>182</v>
      </c>
      <c r="C41" s="9" t="s">
        <v>190</v>
      </c>
      <c r="D41" s="9" t="s">
        <v>202</v>
      </c>
      <c r="E41" s="9" t="s">
        <v>57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 t="s">
        <v>203</v>
      </c>
      <c r="X41" s="9" t="s">
        <v>204</v>
      </c>
      <c r="Y41" s="9" t="s">
        <v>205</v>
      </c>
      <c r="Z41" s="9"/>
      <c r="AA41" s="9"/>
      <c r="AB41" s="9"/>
      <c r="AC41" s="12" t="s">
        <v>236</v>
      </c>
      <c r="AD41" s="9" t="s">
        <v>206</v>
      </c>
      <c r="AE41" s="9" t="s">
        <v>257</v>
      </c>
      <c r="AF41" s="9"/>
      <c r="AG41" s="14" t="s">
        <v>77</v>
      </c>
      <c r="AH41" s="14" t="s">
        <v>160</v>
      </c>
      <c r="AI41" s="9"/>
      <c r="AJ41" s="11">
        <v>0</v>
      </c>
      <c r="AK41" s="11">
        <v>0</v>
      </c>
      <c r="AL41" s="11"/>
      <c r="AM41" s="11"/>
      <c r="AN41" s="11"/>
      <c r="AO41" s="11"/>
      <c r="AP41" s="11"/>
      <c r="AQ41" s="11"/>
      <c r="AR41" s="11"/>
      <c r="AS41" s="11"/>
      <c r="AT41" s="11">
        <v>0</v>
      </c>
      <c r="AU41" s="11"/>
      <c r="AV41" s="11"/>
      <c r="AW41" s="11"/>
      <c r="AX41" s="11"/>
      <c r="AY41" s="11">
        <v>0</v>
      </c>
      <c r="AZ41" s="11"/>
      <c r="BA41" s="11"/>
      <c r="BB41" s="11"/>
      <c r="BC41" s="11"/>
      <c r="BD41" s="11">
        <v>0</v>
      </c>
      <c r="BE41" s="11"/>
      <c r="BF41" s="11"/>
      <c r="BG41" s="11"/>
      <c r="BH41" s="11"/>
      <c r="BI41" s="11">
        <v>0</v>
      </c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8"/>
    </row>
    <row r="42" spans="1:126" ht="409.6" customHeight="1">
      <c r="A42" s="13" t="s">
        <v>113</v>
      </c>
      <c r="B42" s="9" t="s">
        <v>114</v>
      </c>
      <c r="C42" s="9" t="s">
        <v>237</v>
      </c>
      <c r="D42" s="9" t="s">
        <v>238</v>
      </c>
      <c r="E42" s="9" t="s">
        <v>195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6" t="s">
        <v>239</v>
      </c>
      <c r="X42" s="14" t="s">
        <v>240</v>
      </c>
      <c r="Y42" s="14" t="s">
        <v>241</v>
      </c>
      <c r="Z42" s="9"/>
      <c r="AA42" s="9"/>
      <c r="AB42" s="9"/>
      <c r="AC42" s="16" t="s">
        <v>279</v>
      </c>
      <c r="AD42" s="9" t="s">
        <v>218</v>
      </c>
      <c r="AE42" s="14" t="s">
        <v>270</v>
      </c>
      <c r="AF42" s="9" t="s">
        <v>59</v>
      </c>
      <c r="AG42" s="9" t="s">
        <v>160</v>
      </c>
      <c r="AH42" s="9" t="s">
        <v>81</v>
      </c>
      <c r="AI42" s="9" t="s">
        <v>81</v>
      </c>
      <c r="AJ42" s="11">
        <v>32.5</v>
      </c>
      <c r="AK42" s="11">
        <v>32.5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9000</v>
      </c>
      <c r="AS42" s="11">
        <v>9000</v>
      </c>
      <c r="AT42" s="11">
        <v>30</v>
      </c>
      <c r="AU42" s="11">
        <v>0</v>
      </c>
      <c r="AV42" s="11">
        <v>0</v>
      </c>
      <c r="AW42" s="11">
        <v>0</v>
      </c>
      <c r="AX42" s="11">
        <v>20000</v>
      </c>
      <c r="AY42" s="11">
        <v>30</v>
      </c>
      <c r="AZ42" s="11">
        <v>0</v>
      </c>
      <c r="BA42" s="11">
        <v>0</v>
      </c>
      <c r="BB42" s="11">
        <v>0</v>
      </c>
      <c r="BC42" s="11">
        <v>20000</v>
      </c>
      <c r="BD42" s="11">
        <v>30</v>
      </c>
      <c r="BE42" s="11">
        <v>0</v>
      </c>
      <c r="BF42" s="11">
        <v>0</v>
      </c>
      <c r="BG42" s="11">
        <v>0</v>
      </c>
      <c r="BH42" s="11">
        <v>20800</v>
      </c>
      <c r="BI42" s="11">
        <v>30</v>
      </c>
      <c r="BJ42" s="11">
        <v>0</v>
      </c>
      <c r="BK42" s="11">
        <v>0</v>
      </c>
      <c r="BL42" s="11">
        <v>0</v>
      </c>
      <c r="BM42" s="11">
        <v>20800</v>
      </c>
      <c r="BN42" s="11">
        <v>9000</v>
      </c>
      <c r="BO42" s="11">
        <v>9000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9000</v>
      </c>
      <c r="BW42" s="11">
        <v>9000</v>
      </c>
      <c r="BX42" s="11">
        <v>20000</v>
      </c>
      <c r="BY42" s="11">
        <v>0</v>
      </c>
      <c r="BZ42" s="11">
        <v>0</v>
      </c>
      <c r="CA42" s="11">
        <v>0</v>
      </c>
      <c r="CB42" s="11">
        <v>20000</v>
      </c>
      <c r="CC42" s="11">
        <v>20000</v>
      </c>
      <c r="CD42" s="11">
        <v>0</v>
      </c>
      <c r="CE42" s="11">
        <v>0</v>
      </c>
      <c r="CF42" s="11">
        <v>0</v>
      </c>
      <c r="CG42" s="11">
        <v>20000</v>
      </c>
      <c r="CH42" s="11">
        <v>20800</v>
      </c>
      <c r="CI42" s="11">
        <v>0</v>
      </c>
      <c r="CJ42" s="11">
        <v>0</v>
      </c>
      <c r="CK42" s="11">
        <v>0</v>
      </c>
      <c r="CL42" s="11">
        <v>20800</v>
      </c>
      <c r="CM42" s="11">
        <v>20800</v>
      </c>
      <c r="CN42" s="11">
        <v>0</v>
      </c>
      <c r="CO42" s="11">
        <v>0</v>
      </c>
      <c r="CP42" s="11">
        <v>0</v>
      </c>
      <c r="CQ42" s="11">
        <v>20800</v>
      </c>
      <c r="CR42" s="11">
        <v>9000</v>
      </c>
      <c r="CS42" s="11">
        <v>0</v>
      </c>
      <c r="CT42" s="11">
        <v>0</v>
      </c>
      <c r="CU42" s="11">
        <v>0</v>
      </c>
      <c r="CV42" s="11">
        <v>9000</v>
      </c>
      <c r="CW42" s="11">
        <v>20000</v>
      </c>
      <c r="CX42" s="11">
        <v>0</v>
      </c>
      <c r="CY42" s="11">
        <v>0</v>
      </c>
      <c r="CZ42" s="11">
        <v>0</v>
      </c>
      <c r="DA42" s="11">
        <v>20000</v>
      </c>
      <c r="DB42" s="11">
        <v>20000</v>
      </c>
      <c r="DC42" s="11">
        <v>0</v>
      </c>
      <c r="DD42" s="11">
        <v>0</v>
      </c>
      <c r="DE42" s="11">
        <v>0</v>
      </c>
      <c r="DF42" s="11">
        <v>20000</v>
      </c>
      <c r="DG42" s="11">
        <v>9000</v>
      </c>
      <c r="DH42" s="11">
        <v>0</v>
      </c>
      <c r="DI42" s="11">
        <v>0</v>
      </c>
      <c r="DJ42" s="11">
        <v>0</v>
      </c>
      <c r="DK42" s="11">
        <v>9000</v>
      </c>
      <c r="DL42" s="11">
        <v>20000</v>
      </c>
      <c r="DM42" s="11">
        <v>0</v>
      </c>
      <c r="DN42" s="11">
        <v>0</v>
      </c>
      <c r="DO42" s="11">
        <v>0</v>
      </c>
      <c r="DP42" s="11">
        <v>20000</v>
      </c>
      <c r="DQ42" s="11">
        <v>20000</v>
      </c>
      <c r="DR42" s="11">
        <v>0</v>
      </c>
      <c r="DS42" s="11">
        <v>0</v>
      </c>
      <c r="DT42" s="11">
        <v>0</v>
      </c>
      <c r="DU42" s="11">
        <v>20000</v>
      </c>
      <c r="DV42" s="8" t="s">
        <v>61</v>
      </c>
    </row>
    <row r="43" spans="1:126" ht="289.5" customHeight="1">
      <c r="A43" s="8" t="s">
        <v>187</v>
      </c>
      <c r="B43" s="9" t="s">
        <v>213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6"/>
      <c r="X43" s="14"/>
      <c r="Y43" s="14"/>
      <c r="Z43" s="9"/>
      <c r="AA43" s="9"/>
      <c r="AB43" s="9"/>
      <c r="AC43" s="16" t="s">
        <v>281</v>
      </c>
      <c r="AD43" s="9" t="s">
        <v>215</v>
      </c>
      <c r="AE43" s="14" t="s">
        <v>282</v>
      </c>
      <c r="AF43" s="9" t="s">
        <v>117</v>
      </c>
      <c r="AG43" s="9" t="s">
        <v>117</v>
      </c>
      <c r="AH43" s="9" t="s">
        <v>77</v>
      </c>
      <c r="AI43" s="9" t="s">
        <v>77</v>
      </c>
      <c r="AJ43" s="11">
        <v>166.8</v>
      </c>
      <c r="AK43" s="11">
        <v>166.7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185.1</v>
      </c>
      <c r="AU43" s="11">
        <v>0</v>
      </c>
      <c r="AV43" s="11">
        <v>0</v>
      </c>
      <c r="AW43" s="11">
        <v>0</v>
      </c>
      <c r="AX43" s="11">
        <v>116000</v>
      </c>
      <c r="AY43" s="11">
        <v>196.4</v>
      </c>
      <c r="AZ43" s="11">
        <v>0</v>
      </c>
      <c r="BA43" s="11">
        <v>0</v>
      </c>
      <c r="BB43" s="11">
        <v>0</v>
      </c>
      <c r="BC43" s="11">
        <v>116000</v>
      </c>
      <c r="BD43" s="11">
        <v>204.3</v>
      </c>
      <c r="BE43" s="11">
        <v>0</v>
      </c>
      <c r="BF43" s="11">
        <v>0</v>
      </c>
      <c r="BG43" s="11">
        <v>0</v>
      </c>
      <c r="BH43" s="11">
        <v>116000</v>
      </c>
      <c r="BI43" s="11">
        <v>204.3</v>
      </c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8"/>
    </row>
    <row r="44" spans="1:126" ht="133.5" customHeight="1">
      <c r="A44" s="13" t="s">
        <v>115</v>
      </c>
      <c r="B44" s="9" t="s">
        <v>116</v>
      </c>
      <c r="C44" s="9" t="s">
        <v>48</v>
      </c>
      <c r="D44" s="9" t="s">
        <v>48</v>
      </c>
      <c r="E44" s="9" t="s">
        <v>48</v>
      </c>
      <c r="F44" s="9" t="s">
        <v>48</v>
      </c>
      <c r="G44" s="9" t="s">
        <v>48</v>
      </c>
      <c r="H44" s="9" t="s">
        <v>48</v>
      </c>
      <c r="I44" s="9" t="s">
        <v>48</v>
      </c>
      <c r="J44" s="9" t="s">
        <v>48</v>
      </c>
      <c r="K44" s="9" t="s">
        <v>48</v>
      </c>
      <c r="L44" s="9" t="s">
        <v>48</v>
      </c>
      <c r="M44" s="9" t="s">
        <v>48</v>
      </c>
      <c r="N44" s="9" t="s">
        <v>48</v>
      </c>
      <c r="O44" s="9" t="s">
        <v>48</v>
      </c>
      <c r="P44" s="9" t="s">
        <v>48</v>
      </c>
      <c r="Q44" s="9" t="s">
        <v>48</v>
      </c>
      <c r="R44" s="9" t="s">
        <v>48</v>
      </c>
      <c r="S44" s="9" t="s">
        <v>48</v>
      </c>
      <c r="T44" s="9" t="s">
        <v>48</v>
      </c>
      <c r="U44" s="9" t="s">
        <v>48</v>
      </c>
      <c r="V44" s="9" t="s">
        <v>48</v>
      </c>
      <c r="W44" s="9" t="s">
        <v>48</v>
      </c>
      <c r="X44" s="9" t="s">
        <v>48</v>
      </c>
      <c r="Y44" s="9" t="s">
        <v>48</v>
      </c>
      <c r="Z44" s="9" t="s">
        <v>48</v>
      </c>
      <c r="AA44" s="9" t="s">
        <v>48</v>
      </c>
      <c r="AB44" s="9" t="s">
        <v>48</v>
      </c>
      <c r="AC44" s="9" t="s">
        <v>48</v>
      </c>
      <c r="AD44" s="9" t="s">
        <v>48</v>
      </c>
      <c r="AE44" s="9" t="s">
        <v>48</v>
      </c>
      <c r="AF44" s="9" t="s">
        <v>48</v>
      </c>
      <c r="AG44" s="9" t="s">
        <v>48</v>
      </c>
      <c r="AH44" s="9" t="s">
        <v>48</v>
      </c>
      <c r="AI44" s="9" t="s">
        <v>48</v>
      </c>
      <c r="AJ44" s="11">
        <f>AJ46</f>
        <v>1</v>
      </c>
      <c r="AK44" s="11">
        <f t="shared" ref="AK44:CV44" si="6">AK46</f>
        <v>1</v>
      </c>
      <c r="AL44" s="11">
        <f t="shared" si="6"/>
        <v>0</v>
      </c>
      <c r="AM44" s="11">
        <f t="shared" si="6"/>
        <v>0</v>
      </c>
      <c r="AN44" s="11">
        <f t="shared" si="6"/>
        <v>0</v>
      </c>
      <c r="AO44" s="11">
        <f t="shared" si="6"/>
        <v>0</v>
      </c>
      <c r="AP44" s="11">
        <f t="shared" si="6"/>
        <v>0</v>
      </c>
      <c r="AQ44" s="11">
        <f t="shared" si="6"/>
        <v>0</v>
      </c>
      <c r="AR44" s="11">
        <f t="shared" si="6"/>
        <v>0</v>
      </c>
      <c r="AS44" s="11">
        <f t="shared" si="6"/>
        <v>0</v>
      </c>
      <c r="AT44" s="11">
        <f t="shared" si="6"/>
        <v>1</v>
      </c>
      <c r="AU44" s="11">
        <f t="shared" si="6"/>
        <v>0</v>
      </c>
      <c r="AV44" s="11">
        <f t="shared" si="6"/>
        <v>0</v>
      </c>
      <c r="AW44" s="11">
        <f t="shared" si="6"/>
        <v>0</v>
      </c>
      <c r="AX44" s="11">
        <f t="shared" si="6"/>
        <v>0</v>
      </c>
      <c r="AY44" s="11">
        <f t="shared" si="6"/>
        <v>1</v>
      </c>
      <c r="AZ44" s="11">
        <f t="shared" si="6"/>
        <v>0</v>
      </c>
      <c r="BA44" s="11">
        <f t="shared" si="6"/>
        <v>0</v>
      </c>
      <c r="BB44" s="11">
        <f t="shared" si="6"/>
        <v>0</v>
      </c>
      <c r="BC44" s="11">
        <f t="shared" si="6"/>
        <v>0</v>
      </c>
      <c r="BD44" s="11">
        <f t="shared" si="6"/>
        <v>1</v>
      </c>
      <c r="BE44" s="11">
        <f t="shared" si="6"/>
        <v>0</v>
      </c>
      <c r="BF44" s="11">
        <f t="shared" si="6"/>
        <v>0</v>
      </c>
      <c r="BG44" s="11">
        <f t="shared" si="6"/>
        <v>0</v>
      </c>
      <c r="BH44" s="11">
        <f t="shared" si="6"/>
        <v>0</v>
      </c>
      <c r="BI44" s="11">
        <f t="shared" si="6"/>
        <v>1</v>
      </c>
      <c r="BJ44" s="11">
        <f t="shared" si="6"/>
        <v>0</v>
      </c>
      <c r="BK44" s="11">
        <f t="shared" si="6"/>
        <v>0</v>
      </c>
      <c r="BL44" s="11">
        <f t="shared" si="6"/>
        <v>0</v>
      </c>
      <c r="BM44" s="11">
        <f t="shared" si="6"/>
        <v>0</v>
      </c>
      <c r="BN44" s="11">
        <f t="shared" si="6"/>
        <v>0</v>
      </c>
      <c r="BO44" s="11">
        <f t="shared" si="6"/>
        <v>0</v>
      </c>
      <c r="BP44" s="11">
        <f t="shared" si="6"/>
        <v>0</v>
      </c>
      <c r="BQ44" s="11">
        <f t="shared" si="6"/>
        <v>0</v>
      </c>
      <c r="BR44" s="11">
        <f t="shared" si="6"/>
        <v>0</v>
      </c>
      <c r="BS44" s="11">
        <f t="shared" si="6"/>
        <v>0</v>
      </c>
      <c r="BT44" s="11">
        <f t="shared" si="6"/>
        <v>0</v>
      </c>
      <c r="BU44" s="11">
        <f t="shared" si="6"/>
        <v>0</v>
      </c>
      <c r="BV44" s="11">
        <f t="shared" si="6"/>
        <v>0</v>
      </c>
      <c r="BW44" s="11">
        <f t="shared" si="6"/>
        <v>0</v>
      </c>
      <c r="BX44" s="11">
        <f t="shared" si="6"/>
        <v>0</v>
      </c>
      <c r="BY44" s="11">
        <f t="shared" si="6"/>
        <v>0</v>
      </c>
      <c r="BZ44" s="11">
        <f t="shared" si="6"/>
        <v>0</v>
      </c>
      <c r="CA44" s="11">
        <f t="shared" si="6"/>
        <v>0</v>
      </c>
      <c r="CB44" s="11">
        <f t="shared" si="6"/>
        <v>0</v>
      </c>
      <c r="CC44" s="11">
        <f t="shared" si="6"/>
        <v>0</v>
      </c>
      <c r="CD44" s="11">
        <f t="shared" si="6"/>
        <v>0</v>
      </c>
      <c r="CE44" s="11">
        <f t="shared" si="6"/>
        <v>0</v>
      </c>
      <c r="CF44" s="11">
        <f t="shared" si="6"/>
        <v>0</v>
      </c>
      <c r="CG44" s="11">
        <f t="shared" si="6"/>
        <v>0</v>
      </c>
      <c r="CH44" s="11">
        <f t="shared" si="6"/>
        <v>0</v>
      </c>
      <c r="CI44" s="11">
        <f t="shared" si="6"/>
        <v>0</v>
      </c>
      <c r="CJ44" s="11">
        <f t="shared" si="6"/>
        <v>0</v>
      </c>
      <c r="CK44" s="11">
        <f t="shared" si="6"/>
        <v>0</v>
      </c>
      <c r="CL44" s="11">
        <f t="shared" si="6"/>
        <v>0</v>
      </c>
      <c r="CM44" s="11">
        <f t="shared" si="6"/>
        <v>0</v>
      </c>
      <c r="CN44" s="11">
        <f t="shared" si="6"/>
        <v>0</v>
      </c>
      <c r="CO44" s="11">
        <f t="shared" si="6"/>
        <v>0</v>
      </c>
      <c r="CP44" s="11">
        <f t="shared" si="6"/>
        <v>0</v>
      </c>
      <c r="CQ44" s="11">
        <f t="shared" si="6"/>
        <v>0</v>
      </c>
      <c r="CR44" s="11">
        <f t="shared" si="6"/>
        <v>0</v>
      </c>
      <c r="CS44" s="11">
        <f t="shared" si="6"/>
        <v>0</v>
      </c>
      <c r="CT44" s="11">
        <f t="shared" si="6"/>
        <v>0</v>
      </c>
      <c r="CU44" s="11">
        <f t="shared" si="6"/>
        <v>0</v>
      </c>
      <c r="CV44" s="11">
        <f t="shared" si="6"/>
        <v>0</v>
      </c>
      <c r="CW44" s="11">
        <f t="shared" ref="CW44:DV44" si="7">CW46</f>
        <v>0</v>
      </c>
      <c r="CX44" s="11">
        <f t="shared" si="7"/>
        <v>0</v>
      </c>
      <c r="CY44" s="11">
        <f t="shared" si="7"/>
        <v>0</v>
      </c>
      <c r="CZ44" s="11">
        <f t="shared" si="7"/>
        <v>0</v>
      </c>
      <c r="DA44" s="11">
        <f t="shared" si="7"/>
        <v>0</v>
      </c>
      <c r="DB44" s="11">
        <f t="shared" si="7"/>
        <v>0</v>
      </c>
      <c r="DC44" s="11">
        <f t="shared" si="7"/>
        <v>0</v>
      </c>
      <c r="DD44" s="11">
        <f t="shared" si="7"/>
        <v>0</v>
      </c>
      <c r="DE44" s="11">
        <f t="shared" si="7"/>
        <v>0</v>
      </c>
      <c r="DF44" s="11">
        <f t="shared" si="7"/>
        <v>0</v>
      </c>
      <c r="DG44" s="11">
        <f t="shared" si="7"/>
        <v>0</v>
      </c>
      <c r="DH44" s="11">
        <f t="shared" si="7"/>
        <v>0</v>
      </c>
      <c r="DI44" s="11">
        <f t="shared" si="7"/>
        <v>0</v>
      </c>
      <c r="DJ44" s="11">
        <f t="shared" si="7"/>
        <v>0</v>
      </c>
      <c r="DK44" s="11">
        <f t="shared" si="7"/>
        <v>0</v>
      </c>
      <c r="DL44" s="11">
        <f t="shared" si="7"/>
        <v>0</v>
      </c>
      <c r="DM44" s="11">
        <f t="shared" si="7"/>
        <v>0</v>
      </c>
      <c r="DN44" s="11">
        <f t="shared" si="7"/>
        <v>0</v>
      </c>
      <c r="DO44" s="11">
        <f t="shared" si="7"/>
        <v>0</v>
      </c>
      <c r="DP44" s="11">
        <f t="shared" si="7"/>
        <v>0</v>
      </c>
      <c r="DQ44" s="11">
        <f t="shared" si="7"/>
        <v>0</v>
      </c>
      <c r="DR44" s="11">
        <f t="shared" si="7"/>
        <v>0</v>
      </c>
      <c r="DS44" s="11">
        <f t="shared" si="7"/>
        <v>0</v>
      </c>
      <c r="DT44" s="11">
        <f t="shared" si="7"/>
        <v>0</v>
      </c>
      <c r="DU44" s="11">
        <f t="shared" si="7"/>
        <v>0</v>
      </c>
      <c r="DV44" s="11">
        <f t="shared" si="7"/>
        <v>0</v>
      </c>
    </row>
    <row r="45" spans="1:126" ht="15">
      <c r="A45" s="8" t="s">
        <v>49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8"/>
    </row>
    <row r="46" spans="1:126" ht="67.5">
      <c r="A46" s="21" t="s">
        <v>184</v>
      </c>
      <c r="B46" s="14" t="s">
        <v>183</v>
      </c>
      <c r="C46" s="9" t="s">
        <v>48</v>
      </c>
      <c r="D46" s="9" t="s">
        <v>48</v>
      </c>
      <c r="E46" s="9" t="s">
        <v>48</v>
      </c>
      <c r="F46" s="9" t="s">
        <v>48</v>
      </c>
      <c r="G46" s="9" t="s">
        <v>48</v>
      </c>
      <c r="H46" s="9" t="s">
        <v>48</v>
      </c>
      <c r="I46" s="9" t="s">
        <v>48</v>
      </c>
      <c r="J46" s="9" t="s">
        <v>48</v>
      </c>
      <c r="K46" s="9" t="s">
        <v>48</v>
      </c>
      <c r="L46" s="9" t="s">
        <v>48</v>
      </c>
      <c r="M46" s="9" t="s">
        <v>48</v>
      </c>
      <c r="N46" s="9" t="s">
        <v>48</v>
      </c>
      <c r="O46" s="9" t="s">
        <v>48</v>
      </c>
      <c r="P46" s="9" t="s">
        <v>48</v>
      </c>
      <c r="Q46" s="9" t="s">
        <v>48</v>
      </c>
      <c r="R46" s="9" t="s">
        <v>48</v>
      </c>
      <c r="S46" s="9" t="s">
        <v>48</v>
      </c>
      <c r="T46" s="9" t="s">
        <v>48</v>
      </c>
      <c r="U46" s="9" t="s">
        <v>48</v>
      </c>
      <c r="V46" s="9" t="s">
        <v>48</v>
      </c>
      <c r="W46" s="9" t="s">
        <v>48</v>
      </c>
      <c r="X46" s="9" t="s">
        <v>48</v>
      </c>
      <c r="Y46" s="9" t="s">
        <v>48</v>
      </c>
      <c r="Z46" s="9" t="s">
        <v>48</v>
      </c>
      <c r="AA46" s="9" t="s">
        <v>48</v>
      </c>
      <c r="AB46" s="9" t="s">
        <v>48</v>
      </c>
      <c r="AC46" s="9" t="s">
        <v>48</v>
      </c>
      <c r="AD46" s="9" t="s">
        <v>48</v>
      </c>
      <c r="AE46" s="9" t="s">
        <v>48</v>
      </c>
      <c r="AF46" s="9" t="s">
        <v>48</v>
      </c>
      <c r="AG46" s="9" t="s">
        <v>48</v>
      </c>
      <c r="AH46" s="9" t="s">
        <v>48</v>
      </c>
      <c r="AI46" s="9"/>
      <c r="AJ46" s="10">
        <f>AJ48</f>
        <v>1</v>
      </c>
      <c r="AK46" s="10">
        <f t="shared" ref="AK46:BI46" si="8">AK48</f>
        <v>1</v>
      </c>
      <c r="AL46" s="10">
        <f t="shared" si="8"/>
        <v>0</v>
      </c>
      <c r="AM46" s="10">
        <f t="shared" si="8"/>
        <v>0</v>
      </c>
      <c r="AN46" s="10">
        <f t="shared" si="8"/>
        <v>0</v>
      </c>
      <c r="AO46" s="10">
        <f t="shared" si="8"/>
        <v>0</v>
      </c>
      <c r="AP46" s="10">
        <f t="shared" si="8"/>
        <v>0</v>
      </c>
      <c r="AQ46" s="10">
        <f t="shared" si="8"/>
        <v>0</v>
      </c>
      <c r="AR46" s="10">
        <f t="shared" si="8"/>
        <v>0</v>
      </c>
      <c r="AS46" s="10">
        <f t="shared" si="8"/>
        <v>0</v>
      </c>
      <c r="AT46" s="10">
        <f t="shared" si="8"/>
        <v>1</v>
      </c>
      <c r="AU46" s="10">
        <f t="shared" si="8"/>
        <v>0</v>
      </c>
      <c r="AV46" s="10">
        <f t="shared" si="8"/>
        <v>0</v>
      </c>
      <c r="AW46" s="10">
        <f t="shared" si="8"/>
        <v>0</v>
      </c>
      <c r="AX46" s="10">
        <f t="shared" si="8"/>
        <v>0</v>
      </c>
      <c r="AY46" s="10">
        <f t="shared" si="8"/>
        <v>1</v>
      </c>
      <c r="AZ46" s="10">
        <f t="shared" si="8"/>
        <v>0</v>
      </c>
      <c r="BA46" s="10">
        <f t="shared" si="8"/>
        <v>0</v>
      </c>
      <c r="BB46" s="10">
        <f t="shared" si="8"/>
        <v>0</v>
      </c>
      <c r="BC46" s="10">
        <f t="shared" si="8"/>
        <v>0</v>
      </c>
      <c r="BD46" s="10">
        <f t="shared" si="8"/>
        <v>1</v>
      </c>
      <c r="BE46" s="10">
        <f t="shared" si="8"/>
        <v>0</v>
      </c>
      <c r="BF46" s="10">
        <f t="shared" si="8"/>
        <v>0</v>
      </c>
      <c r="BG46" s="10">
        <f t="shared" si="8"/>
        <v>0</v>
      </c>
      <c r="BH46" s="10">
        <f t="shared" si="8"/>
        <v>0</v>
      </c>
      <c r="BI46" s="10">
        <f t="shared" si="8"/>
        <v>1</v>
      </c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8"/>
    </row>
    <row r="47" spans="1:126" ht="15">
      <c r="A47" s="8" t="s">
        <v>49</v>
      </c>
      <c r="B47" s="14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8"/>
    </row>
    <row r="48" spans="1:126" ht="216.75" customHeight="1">
      <c r="A48" s="21" t="s">
        <v>186</v>
      </c>
      <c r="B48" s="14" t="s">
        <v>185</v>
      </c>
      <c r="C48" s="9" t="s">
        <v>207</v>
      </c>
      <c r="D48" s="9" t="s">
        <v>208</v>
      </c>
      <c r="E48" s="9" t="s">
        <v>209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26" t="s">
        <v>283</v>
      </c>
      <c r="AD48" s="14" t="s">
        <v>212</v>
      </c>
      <c r="AE48" s="14" t="s">
        <v>270</v>
      </c>
      <c r="AF48" s="9"/>
      <c r="AG48" s="14" t="s">
        <v>86</v>
      </c>
      <c r="AH48" s="14" t="s">
        <v>243</v>
      </c>
      <c r="AI48" s="9"/>
      <c r="AJ48" s="10">
        <v>1</v>
      </c>
      <c r="AK48" s="10">
        <v>1</v>
      </c>
      <c r="AL48" s="10"/>
      <c r="AM48" s="10"/>
      <c r="AN48" s="10"/>
      <c r="AO48" s="10"/>
      <c r="AP48" s="10"/>
      <c r="AQ48" s="10"/>
      <c r="AR48" s="10"/>
      <c r="AS48" s="10"/>
      <c r="AT48" s="10">
        <v>1</v>
      </c>
      <c r="AU48" s="10"/>
      <c r="AV48" s="10"/>
      <c r="AW48" s="10"/>
      <c r="AX48" s="10"/>
      <c r="AY48" s="10">
        <v>1</v>
      </c>
      <c r="AZ48" s="10"/>
      <c r="BA48" s="10"/>
      <c r="BB48" s="10"/>
      <c r="BC48" s="10"/>
      <c r="BD48" s="10">
        <v>1</v>
      </c>
      <c r="BE48" s="10"/>
      <c r="BF48" s="10"/>
      <c r="BG48" s="10"/>
      <c r="BH48" s="10"/>
      <c r="BI48" s="10">
        <v>1</v>
      </c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8"/>
    </row>
    <row r="49" spans="1:126" ht="178.15" customHeight="1">
      <c r="A49" s="13" t="s">
        <v>118</v>
      </c>
      <c r="B49" s="9" t="s">
        <v>119</v>
      </c>
      <c r="C49" s="9" t="s">
        <v>48</v>
      </c>
      <c r="D49" s="9" t="s">
        <v>48</v>
      </c>
      <c r="E49" s="9" t="s">
        <v>48</v>
      </c>
      <c r="F49" s="9" t="s">
        <v>48</v>
      </c>
      <c r="G49" s="9" t="s">
        <v>48</v>
      </c>
      <c r="H49" s="9" t="s">
        <v>48</v>
      </c>
      <c r="I49" s="9" t="s">
        <v>48</v>
      </c>
      <c r="J49" s="9" t="s">
        <v>48</v>
      </c>
      <c r="K49" s="9" t="s">
        <v>48</v>
      </c>
      <c r="L49" s="9" t="s">
        <v>48</v>
      </c>
      <c r="M49" s="9" t="s">
        <v>48</v>
      </c>
      <c r="N49" s="9" t="s">
        <v>48</v>
      </c>
      <c r="O49" s="9" t="s">
        <v>48</v>
      </c>
      <c r="P49" s="9" t="s">
        <v>48</v>
      </c>
      <c r="Q49" s="9" t="s">
        <v>48</v>
      </c>
      <c r="R49" s="9" t="s">
        <v>48</v>
      </c>
      <c r="S49" s="9" t="s">
        <v>48</v>
      </c>
      <c r="T49" s="9" t="s">
        <v>48</v>
      </c>
      <c r="U49" s="9" t="s">
        <v>48</v>
      </c>
      <c r="V49" s="9" t="s">
        <v>48</v>
      </c>
      <c r="W49" s="9" t="s">
        <v>48</v>
      </c>
      <c r="X49" s="9" t="s">
        <v>48</v>
      </c>
      <c r="Y49" s="9" t="s">
        <v>48</v>
      </c>
      <c r="Z49" s="9" t="s">
        <v>48</v>
      </c>
      <c r="AA49" s="9" t="s">
        <v>48</v>
      </c>
      <c r="AB49" s="9" t="s">
        <v>48</v>
      </c>
      <c r="AC49" s="9" t="s">
        <v>48</v>
      </c>
      <c r="AD49" s="9" t="s">
        <v>48</v>
      </c>
      <c r="AE49" s="9" t="s">
        <v>48</v>
      </c>
      <c r="AF49" s="9" t="s">
        <v>48</v>
      </c>
      <c r="AG49" s="9" t="s">
        <v>161</v>
      </c>
      <c r="AH49" s="9" t="s">
        <v>48</v>
      </c>
      <c r="AI49" s="9" t="s">
        <v>48</v>
      </c>
      <c r="AJ49" s="11">
        <f>AJ51+AJ54</f>
        <v>255.6</v>
      </c>
      <c r="AK49" s="11">
        <f t="shared" ref="AK49:BI49" si="9">AK51+AK54</f>
        <v>255.6</v>
      </c>
      <c r="AL49" s="11">
        <f t="shared" si="9"/>
        <v>173300</v>
      </c>
      <c r="AM49" s="11">
        <f t="shared" si="9"/>
        <v>173300</v>
      </c>
      <c r="AN49" s="11">
        <f t="shared" si="9"/>
        <v>200</v>
      </c>
      <c r="AO49" s="11">
        <f t="shared" si="9"/>
        <v>200</v>
      </c>
      <c r="AP49" s="11">
        <f t="shared" si="9"/>
        <v>0</v>
      </c>
      <c r="AQ49" s="11">
        <f t="shared" si="9"/>
        <v>0</v>
      </c>
      <c r="AR49" s="11">
        <f t="shared" si="9"/>
        <v>0</v>
      </c>
      <c r="AS49" s="11">
        <f t="shared" si="9"/>
        <v>0</v>
      </c>
      <c r="AT49" s="11">
        <f t="shared" si="9"/>
        <v>294.2</v>
      </c>
      <c r="AU49" s="11">
        <f t="shared" si="9"/>
        <v>189500</v>
      </c>
      <c r="AV49" s="11">
        <f t="shared" si="9"/>
        <v>200</v>
      </c>
      <c r="AW49" s="11">
        <f t="shared" si="9"/>
        <v>0</v>
      </c>
      <c r="AX49" s="11">
        <f t="shared" si="9"/>
        <v>0</v>
      </c>
      <c r="AY49" s="11">
        <f t="shared" si="9"/>
        <v>307.2</v>
      </c>
      <c r="AZ49" s="11">
        <f t="shared" si="9"/>
        <v>191600</v>
      </c>
      <c r="BA49" s="11">
        <f t="shared" si="9"/>
        <v>200</v>
      </c>
      <c r="BB49" s="11">
        <f t="shared" si="9"/>
        <v>0</v>
      </c>
      <c r="BC49" s="11">
        <f t="shared" si="9"/>
        <v>0</v>
      </c>
      <c r="BD49" s="11">
        <f t="shared" si="9"/>
        <v>317.8</v>
      </c>
      <c r="BE49" s="11">
        <f t="shared" si="9"/>
        <v>198500</v>
      </c>
      <c r="BF49" s="11">
        <f t="shared" si="9"/>
        <v>200</v>
      </c>
      <c r="BG49" s="11">
        <f t="shared" si="9"/>
        <v>0</v>
      </c>
      <c r="BH49" s="11">
        <f t="shared" si="9"/>
        <v>0</v>
      </c>
      <c r="BI49" s="11">
        <f t="shared" si="9"/>
        <v>0.2</v>
      </c>
      <c r="BJ49" s="11">
        <v>198500</v>
      </c>
      <c r="BK49" s="11">
        <v>200</v>
      </c>
      <c r="BL49" s="11">
        <v>0</v>
      </c>
      <c r="BM49" s="11">
        <v>0</v>
      </c>
      <c r="BN49" s="11">
        <v>173500</v>
      </c>
      <c r="BO49" s="11">
        <v>173500</v>
      </c>
      <c r="BP49" s="11">
        <v>173300</v>
      </c>
      <c r="BQ49" s="11">
        <v>173300</v>
      </c>
      <c r="BR49" s="11">
        <v>200</v>
      </c>
      <c r="BS49" s="11">
        <v>200</v>
      </c>
      <c r="BT49" s="11">
        <v>0</v>
      </c>
      <c r="BU49" s="11">
        <v>0</v>
      </c>
      <c r="BV49" s="11">
        <v>0</v>
      </c>
      <c r="BW49" s="11">
        <v>0</v>
      </c>
      <c r="BX49" s="11">
        <v>189700</v>
      </c>
      <c r="BY49" s="11">
        <v>189500</v>
      </c>
      <c r="BZ49" s="11">
        <v>200</v>
      </c>
      <c r="CA49" s="11">
        <v>0</v>
      </c>
      <c r="CB49" s="11">
        <v>0</v>
      </c>
      <c r="CC49" s="11">
        <v>191800</v>
      </c>
      <c r="CD49" s="11">
        <v>191600</v>
      </c>
      <c r="CE49" s="11">
        <v>200</v>
      </c>
      <c r="CF49" s="11">
        <v>0</v>
      </c>
      <c r="CG49" s="11">
        <v>0</v>
      </c>
      <c r="CH49" s="11">
        <v>198700</v>
      </c>
      <c r="CI49" s="11">
        <v>198500</v>
      </c>
      <c r="CJ49" s="11">
        <v>200</v>
      </c>
      <c r="CK49" s="11">
        <v>0</v>
      </c>
      <c r="CL49" s="11">
        <v>0</v>
      </c>
      <c r="CM49" s="11">
        <v>198700</v>
      </c>
      <c r="CN49" s="11">
        <v>198500</v>
      </c>
      <c r="CO49" s="11">
        <v>200</v>
      </c>
      <c r="CP49" s="11">
        <v>0</v>
      </c>
      <c r="CQ49" s="11">
        <v>0</v>
      </c>
      <c r="CR49" s="11">
        <v>173500</v>
      </c>
      <c r="CS49" s="11">
        <v>173300</v>
      </c>
      <c r="CT49" s="11">
        <v>200</v>
      </c>
      <c r="CU49" s="11">
        <v>0</v>
      </c>
      <c r="CV49" s="11">
        <v>0</v>
      </c>
      <c r="CW49" s="11">
        <v>189700</v>
      </c>
      <c r="CX49" s="11">
        <v>189500</v>
      </c>
      <c r="CY49" s="11">
        <v>200</v>
      </c>
      <c r="CZ49" s="11">
        <v>0</v>
      </c>
      <c r="DA49" s="11">
        <v>0</v>
      </c>
      <c r="DB49" s="11">
        <v>191800</v>
      </c>
      <c r="DC49" s="11">
        <v>191600</v>
      </c>
      <c r="DD49" s="11">
        <v>200</v>
      </c>
      <c r="DE49" s="11">
        <v>0</v>
      </c>
      <c r="DF49" s="11">
        <v>0</v>
      </c>
      <c r="DG49" s="11">
        <v>173500</v>
      </c>
      <c r="DH49" s="11">
        <v>173300</v>
      </c>
      <c r="DI49" s="11">
        <v>200</v>
      </c>
      <c r="DJ49" s="11">
        <v>0</v>
      </c>
      <c r="DK49" s="11">
        <v>0</v>
      </c>
      <c r="DL49" s="11">
        <v>189700</v>
      </c>
      <c r="DM49" s="11">
        <v>189500</v>
      </c>
      <c r="DN49" s="11">
        <v>200</v>
      </c>
      <c r="DO49" s="11">
        <v>0</v>
      </c>
      <c r="DP49" s="11">
        <v>0</v>
      </c>
      <c r="DQ49" s="11">
        <v>191800</v>
      </c>
      <c r="DR49" s="11">
        <v>191600</v>
      </c>
      <c r="DS49" s="11">
        <v>200</v>
      </c>
      <c r="DT49" s="11">
        <v>0</v>
      </c>
      <c r="DU49" s="11">
        <v>0</v>
      </c>
      <c r="DV49" s="8" t="s">
        <v>48</v>
      </c>
    </row>
    <row r="50" spans="1:126" ht="15">
      <c r="A50" s="8" t="s">
        <v>49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8"/>
    </row>
    <row r="51" spans="1:126" ht="41.25" customHeight="1">
      <c r="A51" s="8" t="s">
        <v>120</v>
      </c>
      <c r="B51" s="9" t="s">
        <v>121</v>
      </c>
      <c r="C51" s="9" t="s">
        <v>48</v>
      </c>
      <c r="D51" s="9" t="s">
        <v>48</v>
      </c>
      <c r="E51" s="9" t="s">
        <v>48</v>
      </c>
      <c r="F51" s="9" t="s">
        <v>48</v>
      </c>
      <c r="G51" s="9" t="s">
        <v>48</v>
      </c>
      <c r="H51" s="9" t="s">
        <v>48</v>
      </c>
      <c r="I51" s="9" t="s">
        <v>48</v>
      </c>
      <c r="J51" s="9" t="s">
        <v>48</v>
      </c>
      <c r="K51" s="9" t="s">
        <v>48</v>
      </c>
      <c r="L51" s="9" t="s">
        <v>48</v>
      </c>
      <c r="M51" s="9" t="s">
        <v>48</v>
      </c>
      <c r="N51" s="9" t="s">
        <v>48</v>
      </c>
      <c r="O51" s="9" t="s">
        <v>48</v>
      </c>
      <c r="P51" s="9" t="s">
        <v>48</v>
      </c>
      <c r="Q51" s="9" t="s">
        <v>48</v>
      </c>
      <c r="R51" s="9" t="s">
        <v>48</v>
      </c>
      <c r="S51" s="9" t="s">
        <v>48</v>
      </c>
      <c r="T51" s="9" t="s">
        <v>48</v>
      </c>
      <c r="U51" s="9" t="s">
        <v>48</v>
      </c>
      <c r="V51" s="9" t="s">
        <v>48</v>
      </c>
      <c r="W51" s="9" t="s">
        <v>48</v>
      </c>
      <c r="X51" s="9" t="s">
        <v>48</v>
      </c>
      <c r="Y51" s="9" t="s">
        <v>48</v>
      </c>
      <c r="Z51" s="9" t="s">
        <v>48</v>
      </c>
      <c r="AA51" s="9" t="s">
        <v>48</v>
      </c>
      <c r="AB51" s="9" t="s">
        <v>48</v>
      </c>
      <c r="AC51" s="9" t="s">
        <v>48</v>
      </c>
      <c r="AD51" s="9" t="s">
        <v>48</v>
      </c>
      <c r="AE51" s="9" t="s">
        <v>48</v>
      </c>
      <c r="AF51" s="9" t="s">
        <v>48</v>
      </c>
      <c r="AG51" s="9" t="s">
        <v>161</v>
      </c>
      <c r="AH51" s="9" t="s">
        <v>48</v>
      </c>
      <c r="AI51" s="9" t="s">
        <v>48</v>
      </c>
      <c r="AJ51" s="22">
        <f>AJ53</f>
        <v>255.4</v>
      </c>
      <c r="AK51" s="22">
        <f t="shared" ref="AK51:BI51" si="10">AK53</f>
        <v>255.4</v>
      </c>
      <c r="AL51" s="22">
        <f t="shared" si="10"/>
        <v>173300</v>
      </c>
      <c r="AM51" s="22">
        <f t="shared" si="10"/>
        <v>173300</v>
      </c>
      <c r="AN51" s="22">
        <f t="shared" si="10"/>
        <v>0</v>
      </c>
      <c r="AO51" s="22">
        <f t="shared" si="10"/>
        <v>0</v>
      </c>
      <c r="AP51" s="22">
        <f t="shared" si="10"/>
        <v>0</v>
      </c>
      <c r="AQ51" s="22">
        <f t="shared" si="10"/>
        <v>0</v>
      </c>
      <c r="AR51" s="22">
        <f t="shared" si="10"/>
        <v>0</v>
      </c>
      <c r="AS51" s="22">
        <f t="shared" si="10"/>
        <v>0</v>
      </c>
      <c r="AT51" s="22">
        <f t="shared" si="10"/>
        <v>294</v>
      </c>
      <c r="AU51" s="22">
        <f t="shared" si="10"/>
        <v>189500</v>
      </c>
      <c r="AV51" s="22">
        <f t="shared" si="10"/>
        <v>0</v>
      </c>
      <c r="AW51" s="22">
        <f t="shared" si="10"/>
        <v>0</v>
      </c>
      <c r="AX51" s="22">
        <f t="shared" si="10"/>
        <v>0</v>
      </c>
      <c r="AY51" s="22">
        <f t="shared" si="10"/>
        <v>307</v>
      </c>
      <c r="AZ51" s="22">
        <f t="shared" si="10"/>
        <v>191600</v>
      </c>
      <c r="BA51" s="22">
        <f t="shared" si="10"/>
        <v>0</v>
      </c>
      <c r="BB51" s="22">
        <f t="shared" si="10"/>
        <v>0</v>
      </c>
      <c r="BC51" s="22">
        <f t="shared" si="10"/>
        <v>0</v>
      </c>
      <c r="BD51" s="22">
        <f t="shared" si="10"/>
        <v>317.60000000000002</v>
      </c>
      <c r="BE51" s="22">
        <f t="shared" si="10"/>
        <v>198500</v>
      </c>
      <c r="BF51" s="22">
        <f t="shared" si="10"/>
        <v>0</v>
      </c>
      <c r="BG51" s="22">
        <f t="shared" si="10"/>
        <v>0</v>
      </c>
      <c r="BH51" s="22">
        <f t="shared" si="10"/>
        <v>0</v>
      </c>
      <c r="BI51" s="22">
        <f t="shared" si="10"/>
        <v>0</v>
      </c>
      <c r="BJ51" s="11">
        <v>198500</v>
      </c>
      <c r="BK51" s="11">
        <v>0</v>
      </c>
      <c r="BL51" s="11">
        <v>0</v>
      </c>
      <c r="BM51" s="11">
        <v>0</v>
      </c>
      <c r="BN51" s="11">
        <v>173300</v>
      </c>
      <c r="BO51" s="11">
        <v>173300</v>
      </c>
      <c r="BP51" s="11">
        <v>173300</v>
      </c>
      <c r="BQ51" s="11">
        <v>173300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189500</v>
      </c>
      <c r="BY51" s="11">
        <v>189500</v>
      </c>
      <c r="BZ51" s="11">
        <v>0</v>
      </c>
      <c r="CA51" s="11">
        <v>0</v>
      </c>
      <c r="CB51" s="11">
        <v>0</v>
      </c>
      <c r="CC51" s="11">
        <v>191600</v>
      </c>
      <c r="CD51" s="11">
        <v>191600</v>
      </c>
      <c r="CE51" s="11">
        <v>0</v>
      </c>
      <c r="CF51" s="11">
        <v>0</v>
      </c>
      <c r="CG51" s="11">
        <v>0</v>
      </c>
      <c r="CH51" s="11">
        <v>198500</v>
      </c>
      <c r="CI51" s="11">
        <v>198500</v>
      </c>
      <c r="CJ51" s="11">
        <v>0</v>
      </c>
      <c r="CK51" s="11">
        <v>0</v>
      </c>
      <c r="CL51" s="11">
        <v>0</v>
      </c>
      <c r="CM51" s="11">
        <v>198500</v>
      </c>
      <c r="CN51" s="11">
        <v>198500</v>
      </c>
      <c r="CO51" s="11">
        <v>0</v>
      </c>
      <c r="CP51" s="11">
        <v>0</v>
      </c>
      <c r="CQ51" s="11">
        <v>0</v>
      </c>
      <c r="CR51" s="11">
        <v>173300</v>
      </c>
      <c r="CS51" s="11">
        <v>173300</v>
      </c>
      <c r="CT51" s="11">
        <v>0</v>
      </c>
      <c r="CU51" s="11">
        <v>0</v>
      </c>
      <c r="CV51" s="11">
        <v>0</v>
      </c>
      <c r="CW51" s="11">
        <v>189500</v>
      </c>
      <c r="CX51" s="11">
        <v>189500</v>
      </c>
      <c r="CY51" s="11">
        <v>0</v>
      </c>
      <c r="CZ51" s="11">
        <v>0</v>
      </c>
      <c r="DA51" s="11">
        <v>0</v>
      </c>
      <c r="DB51" s="11">
        <v>191600</v>
      </c>
      <c r="DC51" s="11">
        <v>191600</v>
      </c>
      <c r="DD51" s="11">
        <v>0</v>
      </c>
      <c r="DE51" s="11">
        <v>0</v>
      </c>
      <c r="DF51" s="11">
        <v>0</v>
      </c>
      <c r="DG51" s="11">
        <v>173300</v>
      </c>
      <c r="DH51" s="11">
        <v>173300</v>
      </c>
      <c r="DI51" s="11">
        <v>0</v>
      </c>
      <c r="DJ51" s="11">
        <v>0</v>
      </c>
      <c r="DK51" s="11">
        <v>0</v>
      </c>
      <c r="DL51" s="11">
        <v>189500</v>
      </c>
      <c r="DM51" s="11">
        <v>189500</v>
      </c>
      <c r="DN51" s="11">
        <v>0</v>
      </c>
      <c r="DO51" s="11">
        <v>0</v>
      </c>
      <c r="DP51" s="11">
        <v>0</v>
      </c>
      <c r="DQ51" s="11">
        <v>191600</v>
      </c>
      <c r="DR51" s="11">
        <v>191600</v>
      </c>
      <c r="DS51" s="11">
        <v>0</v>
      </c>
      <c r="DT51" s="11">
        <v>0</v>
      </c>
      <c r="DU51" s="11">
        <v>0</v>
      </c>
      <c r="DV51" s="8" t="s">
        <v>48</v>
      </c>
    </row>
    <row r="52" spans="1:126" ht="15">
      <c r="A52" s="8" t="s">
        <v>49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8"/>
    </row>
    <row r="53" spans="1:126" ht="345.75" customHeight="1">
      <c r="A53" s="8" t="s">
        <v>122</v>
      </c>
      <c r="B53" s="9" t="s">
        <v>123</v>
      </c>
      <c r="C53" s="15" t="s">
        <v>166</v>
      </c>
      <c r="D53" s="14" t="s">
        <v>167</v>
      </c>
      <c r="E53" s="14" t="s">
        <v>168</v>
      </c>
      <c r="F53" s="9"/>
      <c r="G53" s="9"/>
      <c r="H53" s="9"/>
      <c r="I53" s="9"/>
      <c r="J53" s="9" t="s">
        <v>124</v>
      </c>
      <c r="K53" s="9" t="s">
        <v>125</v>
      </c>
      <c r="L53" s="9" t="s">
        <v>126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 t="s">
        <v>127</v>
      </c>
      <c r="X53" s="14" t="s">
        <v>210</v>
      </c>
      <c r="Y53" s="9" t="s">
        <v>128</v>
      </c>
      <c r="Z53" s="9"/>
      <c r="AA53" s="9"/>
      <c r="AB53" s="9"/>
      <c r="AC53" s="16" t="s">
        <v>284</v>
      </c>
      <c r="AD53" s="9" t="s">
        <v>58</v>
      </c>
      <c r="AE53" s="14" t="s">
        <v>260</v>
      </c>
      <c r="AF53" s="9"/>
      <c r="AG53" s="9" t="s">
        <v>162</v>
      </c>
      <c r="AH53" s="9" t="s">
        <v>86</v>
      </c>
      <c r="AI53" s="9" t="s">
        <v>86</v>
      </c>
      <c r="AJ53" s="11">
        <v>255.4</v>
      </c>
      <c r="AK53" s="11">
        <v>255.4</v>
      </c>
      <c r="AL53" s="11">
        <v>173300</v>
      </c>
      <c r="AM53" s="11">
        <v>173300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294</v>
      </c>
      <c r="AU53" s="11">
        <v>189500</v>
      </c>
      <c r="AV53" s="11">
        <v>0</v>
      </c>
      <c r="AW53" s="11">
        <v>0</v>
      </c>
      <c r="AX53" s="11">
        <v>0</v>
      </c>
      <c r="AY53" s="11">
        <v>307</v>
      </c>
      <c r="AZ53" s="11">
        <v>191600</v>
      </c>
      <c r="BA53" s="11">
        <v>0</v>
      </c>
      <c r="BB53" s="11">
        <v>0</v>
      </c>
      <c r="BC53" s="11">
        <v>0</v>
      </c>
      <c r="BD53" s="11">
        <v>317.60000000000002</v>
      </c>
      <c r="BE53" s="11">
        <v>198500</v>
      </c>
      <c r="BF53" s="11">
        <v>0</v>
      </c>
      <c r="BG53" s="11">
        <v>0</v>
      </c>
      <c r="BH53" s="11">
        <v>0</v>
      </c>
      <c r="BI53" s="11">
        <v>0</v>
      </c>
      <c r="BJ53" s="11">
        <v>198500</v>
      </c>
      <c r="BK53" s="11">
        <v>0</v>
      </c>
      <c r="BL53" s="11">
        <v>0</v>
      </c>
      <c r="BM53" s="11">
        <v>0</v>
      </c>
      <c r="BN53" s="11">
        <v>173300</v>
      </c>
      <c r="BO53" s="11">
        <v>173300</v>
      </c>
      <c r="BP53" s="11">
        <v>173300</v>
      </c>
      <c r="BQ53" s="11">
        <v>173300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189500</v>
      </c>
      <c r="BY53" s="11">
        <v>189500</v>
      </c>
      <c r="BZ53" s="11">
        <v>0</v>
      </c>
      <c r="CA53" s="11">
        <v>0</v>
      </c>
      <c r="CB53" s="11">
        <v>0</v>
      </c>
      <c r="CC53" s="11">
        <v>191600</v>
      </c>
      <c r="CD53" s="11">
        <v>191600</v>
      </c>
      <c r="CE53" s="11">
        <v>0</v>
      </c>
      <c r="CF53" s="11">
        <v>0</v>
      </c>
      <c r="CG53" s="11">
        <v>0</v>
      </c>
      <c r="CH53" s="11">
        <v>198500</v>
      </c>
      <c r="CI53" s="11">
        <v>198500</v>
      </c>
      <c r="CJ53" s="11">
        <v>0</v>
      </c>
      <c r="CK53" s="11">
        <v>0</v>
      </c>
      <c r="CL53" s="11">
        <v>0</v>
      </c>
      <c r="CM53" s="11">
        <v>198500</v>
      </c>
      <c r="CN53" s="11">
        <v>198500</v>
      </c>
      <c r="CO53" s="11">
        <v>0</v>
      </c>
      <c r="CP53" s="11">
        <v>0</v>
      </c>
      <c r="CQ53" s="11">
        <v>0</v>
      </c>
      <c r="CR53" s="11">
        <v>173300</v>
      </c>
      <c r="CS53" s="11">
        <v>173300</v>
      </c>
      <c r="CT53" s="11">
        <v>0</v>
      </c>
      <c r="CU53" s="11">
        <v>0</v>
      </c>
      <c r="CV53" s="11">
        <v>0</v>
      </c>
      <c r="CW53" s="11">
        <v>189500</v>
      </c>
      <c r="CX53" s="11">
        <v>189500</v>
      </c>
      <c r="CY53" s="11">
        <v>0</v>
      </c>
      <c r="CZ53" s="11">
        <v>0</v>
      </c>
      <c r="DA53" s="11">
        <v>0</v>
      </c>
      <c r="DB53" s="11">
        <v>191600</v>
      </c>
      <c r="DC53" s="11">
        <v>191600</v>
      </c>
      <c r="DD53" s="11">
        <v>0</v>
      </c>
      <c r="DE53" s="11">
        <v>0</v>
      </c>
      <c r="DF53" s="11">
        <v>0</v>
      </c>
      <c r="DG53" s="11">
        <v>173300</v>
      </c>
      <c r="DH53" s="11">
        <v>173300</v>
      </c>
      <c r="DI53" s="11">
        <v>0</v>
      </c>
      <c r="DJ53" s="11">
        <v>0</v>
      </c>
      <c r="DK53" s="11">
        <v>0</v>
      </c>
      <c r="DL53" s="11">
        <v>189500</v>
      </c>
      <c r="DM53" s="11">
        <v>189500</v>
      </c>
      <c r="DN53" s="11">
        <v>0</v>
      </c>
      <c r="DO53" s="11">
        <v>0</v>
      </c>
      <c r="DP53" s="11">
        <v>0</v>
      </c>
      <c r="DQ53" s="11">
        <v>191600</v>
      </c>
      <c r="DR53" s="11">
        <v>191600</v>
      </c>
      <c r="DS53" s="11">
        <v>0</v>
      </c>
      <c r="DT53" s="11">
        <v>0</v>
      </c>
      <c r="DU53" s="11">
        <v>0</v>
      </c>
      <c r="DV53" s="8" t="s">
        <v>61</v>
      </c>
    </row>
    <row r="54" spans="1:126" ht="51" customHeight="1">
      <c r="A54" s="8" t="s">
        <v>129</v>
      </c>
      <c r="B54" s="9" t="s">
        <v>130</v>
      </c>
      <c r="C54" s="9" t="s">
        <v>48</v>
      </c>
      <c r="D54" s="9" t="s">
        <v>48</v>
      </c>
      <c r="E54" s="9" t="s">
        <v>48</v>
      </c>
      <c r="F54" s="9" t="s">
        <v>48</v>
      </c>
      <c r="G54" s="9" t="s">
        <v>48</v>
      </c>
      <c r="H54" s="9" t="s">
        <v>48</v>
      </c>
      <c r="I54" s="9" t="s">
        <v>48</v>
      </c>
      <c r="J54" s="9" t="s">
        <v>48</v>
      </c>
      <c r="K54" s="9" t="s">
        <v>48</v>
      </c>
      <c r="L54" s="9" t="s">
        <v>48</v>
      </c>
      <c r="M54" s="9" t="s">
        <v>48</v>
      </c>
      <c r="N54" s="9" t="s">
        <v>48</v>
      </c>
      <c r="O54" s="9" t="s">
        <v>48</v>
      </c>
      <c r="P54" s="9" t="s">
        <v>48</v>
      </c>
      <c r="Q54" s="9" t="s">
        <v>48</v>
      </c>
      <c r="R54" s="9" t="s">
        <v>48</v>
      </c>
      <c r="S54" s="9" t="s">
        <v>48</v>
      </c>
      <c r="T54" s="9" t="s">
        <v>48</v>
      </c>
      <c r="U54" s="9" t="s">
        <v>48</v>
      </c>
      <c r="V54" s="9" t="s">
        <v>48</v>
      </c>
      <c r="W54" s="9" t="s">
        <v>48</v>
      </c>
      <c r="X54" s="9" t="s">
        <v>48</v>
      </c>
      <c r="Y54" s="9" t="s">
        <v>48</v>
      </c>
      <c r="Z54" s="9" t="s">
        <v>48</v>
      </c>
      <c r="AA54" s="9" t="s">
        <v>48</v>
      </c>
      <c r="AB54" s="9" t="s">
        <v>48</v>
      </c>
      <c r="AC54" s="9" t="s">
        <v>48</v>
      </c>
      <c r="AD54" s="9" t="s">
        <v>48</v>
      </c>
      <c r="AE54" s="9" t="s">
        <v>48</v>
      </c>
      <c r="AF54" s="9" t="s">
        <v>48</v>
      </c>
      <c r="AG54" s="9" t="s">
        <v>161</v>
      </c>
      <c r="AH54" s="9" t="s">
        <v>48</v>
      </c>
      <c r="AI54" s="9" t="s">
        <v>48</v>
      </c>
      <c r="AJ54" s="11">
        <f t="shared" ref="AJ54:AS54" si="11">AJ56+AJ57</f>
        <v>0.2</v>
      </c>
      <c r="AK54" s="11">
        <f t="shared" si="11"/>
        <v>0.2</v>
      </c>
      <c r="AL54" s="11">
        <f t="shared" si="11"/>
        <v>0</v>
      </c>
      <c r="AM54" s="11">
        <f t="shared" si="11"/>
        <v>0</v>
      </c>
      <c r="AN54" s="11">
        <f t="shared" si="11"/>
        <v>200</v>
      </c>
      <c r="AO54" s="11">
        <f t="shared" si="11"/>
        <v>200</v>
      </c>
      <c r="AP54" s="11">
        <f t="shared" si="11"/>
        <v>0</v>
      </c>
      <c r="AQ54" s="11">
        <f t="shared" si="11"/>
        <v>0</v>
      </c>
      <c r="AR54" s="11">
        <f t="shared" si="11"/>
        <v>0</v>
      </c>
      <c r="AS54" s="11">
        <f t="shared" si="11"/>
        <v>0</v>
      </c>
      <c r="AT54" s="11">
        <f>AT56+AT57</f>
        <v>0.2</v>
      </c>
      <c r="AU54" s="11">
        <f t="shared" ref="AU54:BI54" si="12">AU56+AU57</f>
        <v>0</v>
      </c>
      <c r="AV54" s="11">
        <f t="shared" si="12"/>
        <v>200</v>
      </c>
      <c r="AW54" s="11">
        <f t="shared" si="12"/>
        <v>0</v>
      </c>
      <c r="AX54" s="11">
        <f t="shared" si="12"/>
        <v>0</v>
      </c>
      <c r="AY54" s="11">
        <f t="shared" si="12"/>
        <v>0.2</v>
      </c>
      <c r="AZ54" s="11">
        <f t="shared" si="12"/>
        <v>0</v>
      </c>
      <c r="BA54" s="11">
        <f t="shared" si="12"/>
        <v>200</v>
      </c>
      <c r="BB54" s="11">
        <f t="shared" si="12"/>
        <v>0</v>
      </c>
      <c r="BC54" s="11">
        <f t="shared" si="12"/>
        <v>0</v>
      </c>
      <c r="BD54" s="11">
        <f t="shared" si="12"/>
        <v>0.2</v>
      </c>
      <c r="BE54" s="11">
        <f t="shared" si="12"/>
        <v>0</v>
      </c>
      <c r="BF54" s="11">
        <f t="shared" si="12"/>
        <v>200</v>
      </c>
      <c r="BG54" s="11">
        <f t="shared" si="12"/>
        <v>0</v>
      </c>
      <c r="BH54" s="11">
        <f t="shared" si="12"/>
        <v>0</v>
      </c>
      <c r="BI54" s="11">
        <f t="shared" si="12"/>
        <v>0.2</v>
      </c>
      <c r="BJ54" s="11">
        <v>0</v>
      </c>
      <c r="BK54" s="11">
        <v>200</v>
      </c>
      <c r="BL54" s="11">
        <v>0</v>
      </c>
      <c r="BM54" s="11">
        <v>0</v>
      </c>
      <c r="BN54" s="11">
        <v>200</v>
      </c>
      <c r="BO54" s="11">
        <v>200</v>
      </c>
      <c r="BP54" s="11">
        <v>0</v>
      </c>
      <c r="BQ54" s="11">
        <v>0</v>
      </c>
      <c r="BR54" s="11">
        <v>200</v>
      </c>
      <c r="BS54" s="11">
        <v>200</v>
      </c>
      <c r="BT54" s="11">
        <v>0</v>
      </c>
      <c r="BU54" s="11">
        <v>0</v>
      </c>
      <c r="BV54" s="11">
        <v>0</v>
      </c>
      <c r="BW54" s="11">
        <v>0</v>
      </c>
      <c r="BX54" s="11">
        <v>200</v>
      </c>
      <c r="BY54" s="11">
        <v>0</v>
      </c>
      <c r="BZ54" s="11">
        <v>200</v>
      </c>
      <c r="CA54" s="11">
        <v>0</v>
      </c>
      <c r="CB54" s="11">
        <v>0</v>
      </c>
      <c r="CC54" s="11">
        <v>200</v>
      </c>
      <c r="CD54" s="11">
        <v>0</v>
      </c>
      <c r="CE54" s="11">
        <v>200</v>
      </c>
      <c r="CF54" s="11">
        <v>0</v>
      </c>
      <c r="CG54" s="11">
        <v>0</v>
      </c>
      <c r="CH54" s="11">
        <v>200</v>
      </c>
      <c r="CI54" s="11">
        <v>0</v>
      </c>
      <c r="CJ54" s="11">
        <v>200</v>
      </c>
      <c r="CK54" s="11">
        <v>0</v>
      </c>
      <c r="CL54" s="11">
        <v>0</v>
      </c>
      <c r="CM54" s="11">
        <v>200</v>
      </c>
      <c r="CN54" s="11">
        <v>0</v>
      </c>
      <c r="CO54" s="11">
        <v>200</v>
      </c>
      <c r="CP54" s="11">
        <v>0</v>
      </c>
      <c r="CQ54" s="11">
        <v>0</v>
      </c>
      <c r="CR54" s="11">
        <v>200</v>
      </c>
      <c r="CS54" s="11">
        <v>0</v>
      </c>
      <c r="CT54" s="11">
        <v>200</v>
      </c>
      <c r="CU54" s="11">
        <v>0</v>
      </c>
      <c r="CV54" s="11">
        <v>0</v>
      </c>
      <c r="CW54" s="11">
        <v>200</v>
      </c>
      <c r="CX54" s="11">
        <v>0</v>
      </c>
      <c r="CY54" s="11">
        <v>200</v>
      </c>
      <c r="CZ54" s="11">
        <v>0</v>
      </c>
      <c r="DA54" s="11">
        <v>0</v>
      </c>
      <c r="DB54" s="11">
        <v>200</v>
      </c>
      <c r="DC54" s="11">
        <v>0</v>
      </c>
      <c r="DD54" s="11">
        <v>200</v>
      </c>
      <c r="DE54" s="11">
        <v>0</v>
      </c>
      <c r="DF54" s="11">
        <v>0</v>
      </c>
      <c r="DG54" s="11">
        <v>200</v>
      </c>
      <c r="DH54" s="11">
        <v>0</v>
      </c>
      <c r="DI54" s="11">
        <v>200</v>
      </c>
      <c r="DJ54" s="11">
        <v>0</v>
      </c>
      <c r="DK54" s="11">
        <v>0</v>
      </c>
      <c r="DL54" s="11">
        <v>200</v>
      </c>
      <c r="DM54" s="11">
        <v>0</v>
      </c>
      <c r="DN54" s="11">
        <v>200</v>
      </c>
      <c r="DO54" s="11">
        <v>0</v>
      </c>
      <c r="DP54" s="11">
        <v>0</v>
      </c>
      <c r="DQ54" s="11">
        <v>200</v>
      </c>
      <c r="DR54" s="11">
        <v>0</v>
      </c>
      <c r="DS54" s="11">
        <v>200</v>
      </c>
      <c r="DT54" s="11">
        <v>0</v>
      </c>
      <c r="DU54" s="11">
        <v>0</v>
      </c>
      <c r="DV54" s="8" t="s">
        <v>48</v>
      </c>
    </row>
    <row r="55" spans="1:126" ht="12" customHeight="1">
      <c r="A55" s="8" t="s">
        <v>49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8"/>
    </row>
    <row r="56" spans="1:126" ht="366.75" hidden="1" customHeight="1">
      <c r="A56" s="25" t="s">
        <v>256</v>
      </c>
      <c r="B56" s="9" t="s">
        <v>131</v>
      </c>
      <c r="C56" s="9" t="s">
        <v>132</v>
      </c>
      <c r="D56" s="9" t="s">
        <v>133</v>
      </c>
      <c r="E56" s="9" t="s">
        <v>134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5" t="s">
        <v>164</v>
      </c>
      <c r="X56" s="14" t="s">
        <v>211</v>
      </c>
      <c r="Y56" s="14" t="s">
        <v>165</v>
      </c>
      <c r="Z56" s="9"/>
      <c r="AA56" s="9"/>
      <c r="AB56" s="9"/>
      <c r="AC56" s="16" t="s">
        <v>249</v>
      </c>
      <c r="AD56" s="14" t="s">
        <v>250</v>
      </c>
      <c r="AE56" s="14" t="s">
        <v>251</v>
      </c>
      <c r="AF56" s="9" t="s">
        <v>59</v>
      </c>
      <c r="AG56" s="9" t="s">
        <v>77</v>
      </c>
      <c r="AH56" s="9" t="s">
        <v>112</v>
      </c>
      <c r="AI56" s="9" t="s">
        <v>112</v>
      </c>
      <c r="AJ56" s="11">
        <v>0</v>
      </c>
      <c r="AK56" s="11">
        <v>0</v>
      </c>
      <c r="AL56" s="11">
        <v>0</v>
      </c>
      <c r="AM56" s="11">
        <v>0</v>
      </c>
      <c r="AN56" s="11">
        <v>200</v>
      </c>
      <c r="AO56" s="11">
        <v>200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200</v>
      </c>
      <c r="AW56" s="11">
        <v>0</v>
      </c>
      <c r="AX56" s="11">
        <v>0</v>
      </c>
      <c r="AY56" s="11">
        <v>0</v>
      </c>
      <c r="AZ56" s="11">
        <v>0</v>
      </c>
      <c r="BA56" s="11">
        <v>200</v>
      </c>
      <c r="BB56" s="11">
        <v>0</v>
      </c>
      <c r="BC56" s="11">
        <v>0</v>
      </c>
      <c r="BD56" s="11">
        <v>0</v>
      </c>
      <c r="BE56" s="11">
        <v>0</v>
      </c>
      <c r="BF56" s="11">
        <v>200</v>
      </c>
      <c r="BG56" s="11">
        <v>0</v>
      </c>
      <c r="BH56" s="11">
        <v>0</v>
      </c>
      <c r="BI56" s="11">
        <v>0</v>
      </c>
      <c r="BJ56" s="11">
        <v>0</v>
      </c>
      <c r="BK56" s="11">
        <v>200</v>
      </c>
      <c r="BL56" s="11">
        <v>0</v>
      </c>
      <c r="BM56" s="11">
        <v>0</v>
      </c>
      <c r="BN56" s="11">
        <v>200</v>
      </c>
      <c r="BO56" s="11">
        <v>200</v>
      </c>
      <c r="BP56" s="11">
        <v>0</v>
      </c>
      <c r="BQ56" s="11">
        <v>0</v>
      </c>
      <c r="BR56" s="11">
        <v>200</v>
      </c>
      <c r="BS56" s="11">
        <v>200</v>
      </c>
      <c r="BT56" s="11">
        <v>0</v>
      </c>
      <c r="BU56" s="11">
        <v>0</v>
      </c>
      <c r="BV56" s="11">
        <v>0</v>
      </c>
      <c r="BW56" s="11">
        <v>0</v>
      </c>
      <c r="BX56" s="11">
        <v>200</v>
      </c>
      <c r="BY56" s="11">
        <v>0</v>
      </c>
      <c r="BZ56" s="11">
        <v>200</v>
      </c>
      <c r="CA56" s="11">
        <v>0</v>
      </c>
      <c r="CB56" s="11">
        <v>0</v>
      </c>
      <c r="CC56" s="11">
        <v>200</v>
      </c>
      <c r="CD56" s="11">
        <v>0</v>
      </c>
      <c r="CE56" s="11">
        <v>200</v>
      </c>
      <c r="CF56" s="11">
        <v>0</v>
      </c>
      <c r="CG56" s="11">
        <v>0</v>
      </c>
      <c r="CH56" s="11">
        <v>200</v>
      </c>
      <c r="CI56" s="11">
        <v>0</v>
      </c>
      <c r="CJ56" s="11">
        <v>200</v>
      </c>
      <c r="CK56" s="11">
        <v>0</v>
      </c>
      <c r="CL56" s="11">
        <v>0</v>
      </c>
      <c r="CM56" s="11">
        <v>200</v>
      </c>
      <c r="CN56" s="11">
        <v>0</v>
      </c>
      <c r="CO56" s="11">
        <v>200</v>
      </c>
      <c r="CP56" s="11">
        <v>0</v>
      </c>
      <c r="CQ56" s="11">
        <v>0</v>
      </c>
      <c r="CR56" s="11">
        <v>200</v>
      </c>
      <c r="CS56" s="11">
        <v>0</v>
      </c>
      <c r="CT56" s="11">
        <v>200</v>
      </c>
      <c r="CU56" s="11">
        <v>0</v>
      </c>
      <c r="CV56" s="11">
        <v>0</v>
      </c>
      <c r="CW56" s="11">
        <v>200</v>
      </c>
      <c r="CX56" s="11">
        <v>0</v>
      </c>
      <c r="CY56" s="11">
        <v>200</v>
      </c>
      <c r="CZ56" s="11">
        <v>0</v>
      </c>
      <c r="DA56" s="11">
        <v>0</v>
      </c>
      <c r="DB56" s="11">
        <v>200</v>
      </c>
      <c r="DC56" s="11">
        <v>0</v>
      </c>
      <c r="DD56" s="11">
        <v>200</v>
      </c>
      <c r="DE56" s="11">
        <v>0</v>
      </c>
      <c r="DF56" s="11">
        <v>0</v>
      </c>
      <c r="DG56" s="11">
        <v>200</v>
      </c>
      <c r="DH56" s="11">
        <v>0</v>
      </c>
      <c r="DI56" s="11">
        <v>200</v>
      </c>
      <c r="DJ56" s="11">
        <v>0</v>
      </c>
      <c r="DK56" s="11">
        <v>0</v>
      </c>
      <c r="DL56" s="11">
        <v>200</v>
      </c>
      <c r="DM56" s="11">
        <v>0</v>
      </c>
      <c r="DN56" s="11">
        <v>200</v>
      </c>
      <c r="DO56" s="11">
        <v>0</v>
      </c>
      <c r="DP56" s="11">
        <v>0</v>
      </c>
      <c r="DQ56" s="11">
        <v>200</v>
      </c>
      <c r="DR56" s="11">
        <v>0</v>
      </c>
      <c r="DS56" s="11">
        <v>200</v>
      </c>
      <c r="DT56" s="11">
        <v>0</v>
      </c>
      <c r="DU56" s="11">
        <v>0</v>
      </c>
      <c r="DV56" s="8" t="s">
        <v>61</v>
      </c>
    </row>
    <row r="57" spans="1:126" ht="339.75" customHeight="1">
      <c r="A57" s="25" t="s">
        <v>255</v>
      </c>
      <c r="B57" s="14" t="s">
        <v>248</v>
      </c>
      <c r="C57" s="9" t="s">
        <v>132</v>
      </c>
      <c r="D57" s="9" t="s">
        <v>133</v>
      </c>
      <c r="E57" s="9" t="s">
        <v>134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5" t="s">
        <v>164</v>
      </c>
      <c r="X57" s="14" t="s">
        <v>211</v>
      </c>
      <c r="Y57" s="14" t="s">
        <v>165</v>
      </c>
      <c r="Z57" s="9"/>
      <c r="AA57" s="9"/>
      <c r="AB57" s="9"/>
      <c r="AC57" s="16" t="s">
        <v>259</v>
      </c>
      <c r="AD57" s="14" t="s">
        <v>250</v>
      </c>
      <c r="AE57" s="14" t="s">
        <v>260</v>
      </c>
      <c r="AF57" s="9" t="s">
        <v>59</v>
      </c>
      <c r="AG57" s="9" t="s">
        <v>77</v>
      </c>
      <c r="AH57" s="9" t="s">
        <v>112</v>
      </c>
      <c r="AI57" s="9"/>
      <c r="AJ57" s="11">
        <v>0.2</v>
      </c>
      <c r="AK57" s="11">
        <v>0.2</v>
      </c>
      <c r="AL57" s="11"/>
      <c r="AM57" s="11"/>
      <c r="AN57" s="11"/>
      <c r="AO57" s="11"/>
      <c r="AP57" s="11"/>
      <c r="AQ57" s="11"/>
      <c r="AR57" s="11"/>
      <c r="AS57" s="11"/>
      <c r="AT57" s="11">
        <v>0.2</v>
      </c>
      <c r="AU57" s="11"/>
      <c r="AV57" s="11"/>
      <c r="AW57" s="11"/>
      <c r="AX57" s="11"/>
      <c r="AY57" s="11">
        <v>0.2</v>
      </c>
      <c r="AZ57" s="11"/>
      <c r="BA57" s="11"/>
      <c r="BB57" s="11"/>
      <c r="BC57" s="11"/>
      <c r="BD57" s="11">
        <v>0.2</v>
      </c>
      <c r="BE57" s="11"/>
      <c r="BF57" s="11"/>
      <c r="BG57" s="11"/>
      <c r="BH57" s="11"/>
      <c r="BI57" s="11">
        <v>0.2</v>
      </c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8"/>
    </row>
    <row r="58" spans="1:126" ht="130.5" customHeight="1">
      <c r="A58" s="13" t="s">
        <v>135</v>
      </c>
      <c r="B58" s="9" t="s">
        <v>136</v>
      </c>
      <c r="C58" s="9" t="s">
        <v>48</v>
      </c>
      <c r="D58" s="9" t="s">
        <v>48</v>
      </c>
      <c r="E58" s="9" t="s">
        <v>48</v>
      </c>
      <c r="F58" s="9" t="s">
        <v>48</v>
      </c>
      <c r="G58" s="9" t="s">
        <v>48</v>
      </c>
      <c r="H58" s="9" t="s">
        <v>48</v>
      </c>
      <c r="I58" s="9" t="s">
        <v>48</v>
      </c>
      <c r="J58" s="9" t="s">
        <v>48</v>
      </c>
      <c r="K58" s="9" t="s">
        <v>48</v>
      </c>
      <c r="L58" s="9" t="s">
        <v>48</v>
      </c>
      <c r="M58" s="9" t="s">
        <v>48</v>
      </c>
      <c r="N58" s="9" t="s">
        <v>48</v>
      </c>
      <c r="O58" s="9" t="s">
        <v>48</v>
      </c>
      <c r="P58" s="9" t="s">
        <v>48</v>
      </c>
      <c r="Q58" s="9" t="s">
        <v>48</v>
      </c>
      <c r="R58" s="9" t="s">
        <v>48</v>
      </c>
      <c r="S58" s="9" t="s">
        <v>48</v>
      </c>
      <c r="T58" s="9" t="s">
        <v>48</v>
      </c>
      <c r="U58" s="9" t="s">
        <v>48</v>
      </c>
      <c r="V58" s="9" t="s">
        <v>48</v>
      </c>
      <c r="W58" s="9" t="s">
        <v>48</v>
      </c>
      <c r="X58" s="9" t="s">
        <v>48</v>
      </c>
      <c r="Y58" s="9" t="s">
        <v>48</v>
      </c>
      <c r="Z58" s="9" t="s">
        <v>48</v>
      </c>
      <c r="AA58" s="9" t="s">
        <v>48</v>
      </c>
      <c r="AB58" s="9" t="s">
        <v>48</v>
      </c>
      <c r="AC58" s="9" t="s">
        <v>48</v>
      </c>
      <c r="AD58" s="9" t="s">
        <v>48</v>
      </c>
      <c r="AE58" s="9" t="s">
        <v>48</v>
      </c>
      <c r="AF58" s="9" t="s">
        <v>48</v>
      </c>
      <c r="AG58" s="9" t="s">
        <v>161</v>
      </c>
      <c r="AH58" s="9" t="s">
        <v>48</v>
      </c>
      <c r="AI58" s="9" t="s">
        <v>48</v>
      </c>
      <c r="AJ58" s="11">
        <f>AJ60</f>
        <v>21</v>
      </c>
      <c r="AK58" s="11">
        <f t="shared" ref="AK58:BI58" si="13">AK60</f>
        <v>21</v>
      </c>
      <c r="AL58" s="11" t="e">
        <f t="shared" si="13"/>
        <v>#REF!</v>
      </c>
      <c r="AM58" s="11" t="e">
        <f t="shared" si="13"/>
        <v>#REF!</v>
      </c>
      <c r="AN58" s="11" t="e">
        <f t="shared" si="13"/>
        <v>#REF!</v>
      </c>
      <c r="AO58" s="11" t="e">
        <f t="shared" si="13"/>
        <v>#REF!</v>
      </c>
      <c r="AP58" s="11" t="e">
        <f t="shared" si="13"/>
        <v>#REF!</v>
      </c>
      <c r="AQ58" s="11" t="e">
        <f t="shared" si="13"/>
        <v>#REF!</v>
      </c>
      <c r="AR58" s="11" t="e">
        <f t="shared" si="13"/>
        <v>#REF!</v>
      </c>
      <c r="AS58" s="11" t="e">
        <f t="shared" si="13"/>
        <v>#REF!</v>
      </c>
      <c r="AT58" s="11">
        <f t="shared" si="13"/>
        <v>51.099999999999994</v>
      </c>
      <c r="AU58" s="11" t="e">
        <f t="shared" si="13"/>
        <v>#REF!</v>
      </c>
      <c r="AV58" s="11" t="e">
        <f t="shared" si="13"/>
        <v>#REF!</v>
      </c>
      <c r="AW58" s="11" t="e">
        <f t="shared" si="13"/>
        <v>#REF!</v>
      </c>
      <c r="AX58" s="11" t="e">
        <f t="shared" si="13"/>
        <v>#REF!</v>
      </c>
      <c r="AY58" s="11">
        <f t="shared" si="13"/>
        <v>51.099999999999994</v>
      </c>
      <c r="AZ58" s="11" t="e">
        <f t="shared" si="13"/>
        <v>#REF!</v>
      </c>
      <c r="BA58" s="11" t="e">
        <f t="shared" si="13"/>
        <v>#REF!</v>
      </c>
      <c r="BB58" s="11" t="e">
        <f t="shared" si="13"/>
        <v>#REF!</v>
      </c>
      <c r="BC58" s="11" t="e">
        <f t="shared" si="13"/>
        <v>#REF!</v>
      </c>
      <c r="BD58" s="11">
        <f t="shared" si="13"/>
        <v>51.099999999999994</v>
      </c>
      <c r="BE58" s="11" t="e">
        <f t="shared" si="13"/>
        <v>#REF!</v>
      </c>
      <c r="BF58" s="11" t="e">
        <f t="shared" si="13"/>
        <v>#REF!</v>
      </c>
      <c r="BG58" s="11" t="e">
        <f t="shared" si="13"/>
        <v>#REF!</v>
      </c>
      <c r="BH58" s="11" t="e">
        <f t="shared" si="13"/>
        <v>#REF!</v>
      </c>
      <c r="BI58" s="11">
        <f t="shared" si="13"/>
        <v>51.099999999999994</v>
      </c>
      <c r="BJ58" s="11">
        <v>0</v>
      </c>
      <c r="BK58" s="11">
        <v>0</v>
      </c>
      <c r="BL58" s="11">
        <v>0</v>
      </c>
      <c r="BM58" s="11">
        <v>2700</v>
      </c>
      <c r="BN58" s="11">
        <v>116800</v>
      </c>
      <c r="BO58" s="11">
        <v>116700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116800</v>
      </c>
      <c r="BW58" s="11">
        <v>116700</v>
      </c>
      <c r="BX58" s="11">
        <v>2600</v>
      </c>
      <c r="BY58" s="11">
        <v>0</v>
      </c>
      <c r="BZ58" s="11">
        <v>0</v>
      </c>
      <c r="CA58" s="11">
        <v>0</v>
      </c>
      <c r="CB58" s="11">
        <v>2600</v>
      </c>
      <c r="CC58" s="11">
        <v>2600</v>
      </c>
      <c r="CD58" s="11">
        <v>0</v>
      </c>
      <c r="CE58" s="11">
        <v>0</v>
      </c>
      <c r="CF58" s="11">
        <v>0</v>
      </c>
      <c r="CG58" s="11">
        <v>2600</v>
      </c>
      <c r="CH58" s="11">
        <v>2700</v>
      </c>
      <c r="CI58" s="11">
        <v>0</v>
      </c>
      <c r="CJ58" s="11">
        <v>0</v>
      </c>
      <c r="CK58" s="11">
        <v>0</v>
      </c>
      <c r="CL58" s="11">
        <v>2700</v>
      </c>
      <c r="CM58" s="11">
        <v>2700</v>
      </c>
      <c r="CN58" s="11">
        <v>0</v>
      </c>
      <c r="CO58" s="11">
        <v>0</v>
      </c>
      <c r="CP58" s="11">
        <v>0</v>
      </c>
      <c r="CQ58" s="11">
        <v>2700</v>
      </c>
      <c r="CR58" s="11">
        <v>116100</v>
      </c>
      <c r="CS58" s="11">
        <v>0</v>
      </c>
      <c r="CT58" s="11">
        <v>0</v>
      </c>
      <c r="CU58" s="11">
        <v>0</v>
      </c>
      <c r="CV58" s="11">
        <v>116100</v>
      </c>
      <c r="CW58" s="11">
        <v>0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0</v>
      </c>
      <c r="DD58" s="11">
        <v>0</v>
      </c>
      <c r="DE58" s="11">
        <v>0</v>
      </c>
      <c r="DF58" s="11">
        <v>0</v>
      </c>
      <c r="DG58" s="11">
        <v>116100</v>
      </c>
      <c r="DH58" s="11">
        <v>0</v>
      </c>
      <c r="DI58" s="11">
        <v>0</v>
      </c>
      <c r="DJ58" s="11">
        <v>0</v>
      </c>
      <c r="DK58" s="11">
        <v>116100</v>
      </c>
      <c r="DL58" s="11">
        <v>0</v>
      </c>
      <c r="DM58" s="11">
        <v>0</v>
      </c>
      <c r="DN58" s="11">
        <v>0</v>
      </c>
      <c r="DO58" s="11">
        <v>0</v>
      </c>
      <c r="DP58" s="11">
        <v>0</v>
      </c>
      <c r="DQ58" s="11">
        <v>0</v>
      </c>
      <c r="DR58" s="11">
        <v>0</v>
      </c>
      <c r="DS58" s="11">
        <v>0</v>
      </c>
      <c r="DT58" s="11">
        <v>0</v>
      </c>
      <c r="DU58" s="11">
        <v>0</v>
      </c>
      <c r="DV58" s="8" t="s">
        <v>48</v>
      </c>
    </row>
    <row r="59" spans="1:126" ht="15">
      <c r="A59" s="8" t="s">
        <v>49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8"/>
    </row>
    <row r="60" spans="1:126" ht="37.5" customHeight="1">
      <c r="A60" s="8" t="s">
        <v>137</v>
      </c>
      <c r="B60" s="9" t="s">
        <v>138</v>
      </c>
      <c r="C60" s="9" t="s">
        <v>48</v>
      </c>
      <c r="D60" s="9" t="s">
        <v>48</v>
      </c>
      <c r="E60" s="9" t="s">
        <v>48</v>
      </c>
      <c r="F60" s="9" t="s">
        <v>48</v>
      </c>
      <c r="G60" s="9" t="s">
        <v>48</v>
      </c>
      <c r="H60" s="9" t="s">
        <v>48</v>
      </c>
      <c r="I60" s="9" t="s">
        <v>48</v>
      </c>
      <c r="J60" s="9" t="s">
        <v>48</v>
      </c>
      <c r="K60" s="9" t="s">
        <v>48</v>
      </c>
      <c r="L60" s="9" t="s">
        <v>48</v>
      </c>
      <c r="M60" s="9" t="s">
        <v>48</v>
      </c>
      <c r="N60" s="9" t="s">
        <v>48</v>
      </c>
      <c r="O60" s="9" t="s">
        <v>48</v>
      </c>
      <c r="P60" s="9" t="s">
        <v>48</v>
      </c>
      <c r="Q60" s="9" t="s">
        <v>48</v>
      </c>
      <c r="R60" s="9" t="s">
        <v>48</v>
      </c>
      <c r="S60" s="9" t="s">
        <v>48</v>
      </c>
      <c r="T60" s="9" t="s">
        <v>48</v>
      </c>
      <c r="U60" s="9" t="s">
        <v>48</v>
      </c>
      <c r="V60" s="9" t="s">
        <v>48</v>
      </c>
      <c r="W60" s="9" t="s">
        <v>48</v>
      </c>
      <c r="X60" s="9" t="s">
        <v>48</v>
      </c>
      <c r="Y60" s="9" t="s">
        <v>48</v>
      </c>
      <c r="Z60" s="9" t="s">
        <v>48</v>
      </c>
      <c r="AA60" s="9" t="s">
        <v>48</v>
      </c>
      <c r="AB60" s="9" t="s">
        <v>48</v>
      </c>
      <c r="AC60" s="9" t="s">
        <v>48</v>
      </c>
      <c r="AD60" s="9" t="s">
        <v>48</v>
      </c>
      <c r="AE60" s="9" t="s">
        <v>48</v>
      </c>
      <c r="AF60" s="9" t="s">
        <v>48</v>
      </c>
      <c r="AG60" s="9" t="s">
        <v>161</v>
      </c>
      <c r="AH60" s="9" t="s">
        <v>48</v>
      </c>
      <c r="AI60" s="9" t="s">
        <v>48</v>
      </c>
      <c r="AJ60" s="11">
        <f>AJ62</f>
        <v>21</v>
      </c>
      <c r="AK60" s="11">
        <f>AK62</f>
        <v>21</v>
      </c>
      <c r="AL60" s="11" t="e">
        <f>AL62+#REF!</f>
        <v>#REF!</v>
      </c>
      <c r="AM60" s="11" t="e">
        <f>AM62+#REF!</f>
        <v>#REF!</v>
      </c>
      <c r="AN60" s="11" t="e">
        <f>AN62+#REF!</f>
        <v>#REF!</v>
      </c>
      <c r="AO60" s="11" t="e">
        <f>AO62+#REF!</f>
        <v>#REF!</v>
      </c>
      <c r="AP60" s="11" t="e">
        <f>AP62+#REF!</f>
        <v>#REF!</v>
      </c>
      <c r="AQ60" s="11" t="e">
        <f>AQ62+#REF!</f>
        <v>#REF!</v>
      </c>
      <c r="AR60" s="11" t="e">
        <f>AR62+#REF!</f>
        <v>#REF!</v>
      </c>
      <c r="AS60" s="11" t="e">
        <f>AS62+#REF!</f>
        <v>#REF!</v>
      </c>
      <c r="AT60" s="11">
        <f>AT62</f>
        <v>51.099999999999994</v>
      </c>
      <c r="AU60" s="11" t="e">
        <f>AU62+#REF!</f>
        <v>#REF!</v>
      </c>
      <c r="AV60" s="11" t="e">
        <f>AV62+#REF!</f>
        <v>#REF!</v>
      </c>
      <c r="AW60" s="11" t="e">
        <f>AW62+#REF!</f>
        <v>#REF!</v>
      </c>
      <c r="AX60" s="11" t="e">
        <f>AX62+#REF!</f>
        <v>#REF!</v>
      </c>
      <c r="AY60" s="11">
        <f>AY62</f>
        <v>51.099999999999994</v>
      </c>
      <c r="AZ60" s="11" t="e">
        <f>AZ62+#REF!</f>
        <v>#REF!</v>
      </c>
      <c r="BA60" s="11" t="e">
        <f>BA62+#REF!</f>
        <v>#REF!</v>
      </c>
      <c r="BB60" s="11" t="e">
        <f>BB62+#REF!</f>
        <v>#REF!</v>
      </c>
      <c r="BC60" s="11" t="e">
        <f>BC62+#REF!</f>
        <v>#REF!</v>
      </c>
      <c r="BD60" s="11">
        <f>BD62</f>
        <v>51.099999999999994</v>
      </c>
      <c r="BE60" s="11" t="e">
        <f>BE62+#REF!</f>
        <v>#REF!</v>
      </c>
      <c r="BF60" s="11" t="e">
        <f>BF62+#REF!</f>
        <v>#REF!</v>
      </c>
      <c r="BG60" s="11" t="e">
        <f>BG62+#REF!</f>
        <v>#REF!</v>
      </c>
      <c r="BH60" s="11" t="e">
        <f>BH62+#REF!</f>
        <v>#REF!</v>
      </c>
      <c r="BI60" s="11">
        <f>BI62</f>
        <v>51.099999999999994</v>
      </c>
      <c r="BJ60" s="11" t="e">
        <f>BJ62+#REF!</f>
        <v>#REF!</v>
      </c>
      <c r="BK60" s="11" t="e">
        <f>BK62+#REF!</f>
        <v>#REF!</v>
      </c>
      <c r="BL60" s="11" t="e">
        <f>BL62+#REF!</f>
        <v>#REF!</v>
      </c>
      <c r="BM60" s="11" t="e">
        <f>BM62+#REF!</f>
        <v>#REF!</v>
      </c>
      <c r="BN60" s="11" t="e">
        <f>BN62+#REF!</f>
        <v>#REF!</v>
      </c>
      <c r="BO60" s="11" t="e">
        <f>BO62+#REF!</f>
        <v>#REF!</v>
      </c>
      <c r="BP60" s="11" t="e">
        <f>BP62+#REF!</f>
        <v>#REF!</v>
      </c>
      <c r="BQ60" s="11" t="e">
        <f>BQ62+#REF!</f>
        <v>#REF!</v>
      </c>
      <c r="BR60" s="11" t="e">
        <f>BR62+#REF!</f>
        <v>#REF!</v>
      </c>
      <c r="BS60" s="11" t="e">
        <f>BS62+#REF!</f>
        <v>#REF!</v>
      </c>
      <c r="BT60" s="11" t="e">
        <f>BT62+#REF!</f>
        <v>#REF!</v>
      </c>
      <c r="BU60" s="11" t="e">
        <f>BU62+#REF!</f>
        <v>#REF!</v>
      </c>
      <c r="BV60" s="11" t="e">
        <f>BV62+#REF!</f>
        <v>#REF!</v>
      </c>
      <c r="BW60" s="11" t="e">
        <f>BW62+#REF!</f>
        <v>#REF!</v>
      </c>
      <c r="BX60" s="11" t="e">
        <f>BX62+#REF!</f>
        <v>#REF!</v>
      </c>
      <c r="BY60" s="11" t="e">
        <f>BY62+#REF!</f>
        <v>#REF!</v>
      </c>
      <c r="BZ60" s="11" t="e">
        <f>BZ62+#REF!</f>
        <v>#REF!</v>
      </c>
      <c r="CA60" s="11" t="e">
        <f>CA62+#REF!</f>
        <v>#REF!</v>
      </c>
      <c r="CB60" s="11" t="e">
        <f>CB62+#REF!</f>
        <v>#REF!</v>
      </c>
      <c r="CC60" s="11" t="e">
        <f>CC62+#REF!</f>
        <v>#REF!</v>
      </c>
      <c r="CD60" s="11" t="e">
        <f>CD62+#REF!</f>
        <v>#REF!</v>
      </c>
      <c r="CE60" s="11" t="e">
        <f>CE62+#REF!</f>
        <v>#REF!</v>
      </c>
      <c r="CF60" s="11" t="e">
        <f>CF62+#REF!</f>
        <v>#REF!</v>
      </c>
      <c r="CG60" s="11" t="e">
        <f>CG62+#REF!</f>
        <v>#REF!</v>
      </c>
      <c r="CH60" s="11" t="e">
        <f>CH62+#REF!</f>
        <v>#REF!</v>
      </c>
      <c r="CI60" s="11" t="e">
        <f>CI62+#REF!</f>
        <v>#REF!</v>
      </c>
      <c r="CJ60" s="11" t="e">
        <f>CJ62+#REF!</f>
        <v>#REF!</v>
      </c>
      <c r="CK60" s="11" t="e">
        <f>CK62+#REF!</f>
        <v>#REF!</v>
      </c>
      <c r="CL60" s="11" t="e">
        <f>CL62+#REF!</f>
        <v>#REF!</v>
      </c>
      <c r="CM60" s="11" t="e">
        <f>CM62+#REF!</f>
        <v>#REF!</v>
      </c>
      <c r="CN60" s="11" t="e">
        <f>CN62+#REF!</f>
        <v>#REF!</v>
      </c>
      <c r="CO60" s="11" t="e">
        <f>CO62+#REF!</f>
        <v>#REF!</v>
      </c>
      <c r="CP60" s="11" t="e">
        <f>CP62+#REF!</f>
        <v>#REF!</v>
      </c>
      <c r="CQ60" s="11" t="e">
        <f>CQ62+#REF!</f>
        <v>#REF!</v>
      </c>
      <c r="CR60" s="11" t="e">
        <f>CR62+#REF!</f>
        <v>#REF!</v>
      </c>
      <c r="CS60" s="11" t="e">
        <f>CS62+#REF!</f>
        <v>#REF!</v>
      </c>
      <c r="CT60" s="11" t="e">
        <f>CT62+#REF!</f>
        <v>#REF!</v>
      </c>
      <c r="CU60" s="11" t="e">
        <f>CU62+#REF!</f>
        <v>#REF!</v>
      </c>
      <c r="CV60" s="11" t="e">
        <f>CV62+#REF!</f>
        <v>#REF!</v>
      </c>
      <c r="CW60" s="11" t="e">
        <f>CW62+#REF!</f>
        <v>#REF!</v>
      </c>
      <c r="CX60" s="11" t="e">
        <f>CX62+#REF!</f>
        <v>#REF!</v>
      </c>
      <c r="CY60" s="11" t="e">
        <f>CY62+#REF!</f>
        <v>#REF!</v>
      </c>
      <c r="CZ60" s="11" t="e">
        <f>CZ62+#REF!</f>
        <v>#REF!</v>
      </c>
      <c r="DA60" s="11" t="e">
        <f>DA62+#REF!</f>
        <v>#REF!</v>
      </c>
      <c r="DB60" s="11" t="e">
        <f>DB62+#REF!</f>
        <v>#REF!</v>
      </c>
      <c r="DC60" s="11" t="e">
        <f>DC62+#REF!</f>
        <v>#REF!</v>
      </c>
      <c r="DD60" s="11" t="e">
        <f>DD62+#REF!</f>
        <v>#REF!</v>
      </c>
      <c r="DE60" s="11" t="e">
        <f>DE62+#REF!</f>
        <v>#REF!</v>
      </c>
      <c r="DF60" s="11" t="e">
        <f>DF62+#REF!</f>
        <v>#REF!</v>
      </c>
      <c r="DG60" s="11" t="e">
        <f>DG62+#REF!</f>
        <v>#REF!</v>
      </c>
      <c r="DH60" s="11" t="e">
        <f>DH62+#REF!</f>
        <v>#REF!</v>
      </c>
      <c r="DI60" s="11" t="e">
        <f>DI62+#REF!</f>
        <v>#REF!</v>
      </c>
      <c r="DJ60" s="11" t="e">
        <f>DJ62+#REF!</f>
        <v>#REF!</v>
      </c>
      <c r="DK60" s="11" t="e">
        <f>DK62+#REF!</f>
        <v>#REF!</v>
      </c>
      <c r="DL60" s="11" t="e">
        <f>DL62+#REF!</f>
        <v>#REF!</v>
      </c>
      <c r="DM60" s="11" t="e">
        <f>DM62+#REF!</f>
        <v>#REF!</v>
      </c>
      <c r="DN60" s="11" t="e">
        <f>DN62+#REF!</f>
        <v>#REF!</v>
      </c>
      <c r="DO60" s="11" t="e">
        <f>DO62+#REF!</f>
        <v>#REF!</v>
      </c>
      <c r="DP60" s="11" t="e">
        <f>DP62+#REF!</f>
        <v>#REF!</v>
      </c>
      <c r="DQ60" s="11" t="e">
        <f>DQ62+#REF!</f>
        <v>#REF!</v>
      </c>
      <c r="DR60" s="11" t="e">
        <f>DR62+#REF!</f>
        <v>#REF!</v>
      </c>
      <c r="DS60" s="11" t="e">
        <f>DS62+#REF!</f>
        <v>#REF!</v>
      </c>
      <c r="DT60" s="11" t="e">
        <f>DT62+#REF!</f>
        <v>#REF!</v>
      </c>
      <c r="DU60" s="11" t="e">
        <f>DU62+#REF!</f>
        <v>#REF!</v>
      </c>
      <c r="DV60" s="11" t="e">
        <f>DV62+#REF!</f>
        <v>#VALUE!</v>
      </c>
    </row>
    <row r="61" spans="1:126" ht="18.75" customHeight="1">
      <c r="A61" s="8" t="s">
        <v>49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8"/>
    </row>
    <row r="62" spans="1:126" ht="111.4" customHeight="1">
      <c r="A62" s="13" t="s">
        <v>225</v>
      </c>
      <c r="B62" s="9" t="s">
        <v>139</v>
      </c>
      <c r="C62" s="9" t="s">
        <v>48</v>
      </c>
      <c r="D62" s="9" t="s">
        <v>48</v>
      </c>
      <c r="E62" s="9" t="s">
        <v>48</v>
      </c>
      <c r="F62" s="9" t="s">
        <v>48</v>
      </c>
      <c r="G62" s="9" t="s">
        <v>48</v>
      </c>
      <c r="H62" s="9" t="s">
        <v>48</v>
      </c>
      <c r="I62" s="9" t="s">
        <v>48</v>
      </c>
      <c r="J62" s="9" t="s">
        <v>48</v>
      </c>
      <c r="K62" s="9" t="s">
        <v>48</v>
      </c>
      <c r="L62" s="9" t="s">
        <v>48</v>
      </c>
      <c r="M62" s="9" t="s">
        <v>48</v>
      </c>
      <c r="N62" s="9" t="s">
        <v>48</v>
      </c>
      <c r="O62" s="9" t="s">
        <v>48</v>
      </c>
      <c r="P62" s="9" t="s">
        <v>48</v>
      </c>
      <c r="Q62" s="9" t="s">
        <v>48</v>
      </c>
      <c r="R62" s="9" t="s">
        <v>48</v>
      </c>
      <c r="S62" s="9" t="s">
        <v>48</v>
      </c>
      <c r="T62" s="9" t="s">
        <v>48</v>
      </c>
      <c r="U62" s="9" t="s">
        <v>48</v>
      </c>
      <c r="V62" s="9" t="s">
        <v>48</v>
      </c>
      <c r="W62" s="9" t="s">
        <v>48</v>
      </c>
      <c r="X62" s="9" t="s">
        <v>48</v>
      </c>
      <c r="Y62" s="9" t="s">
        <v>48</v>
      </c>
      <c r="Z62" s="9" t="s">
        <v>48</v>
      </c>
      <c r="AA62" s="9" t="s">
        <v>48</v>
      </c>
      <c r="AB62" s="9" t="s">
        <v>48</v>
      </c>
      <c r="AC62" s="9" t="s">
        <v>48</v>
      </c>
      <c r="AD62" s="9" t="s">
        <v>48</v>
      </c>
      <c r="AE62" s="9" t="s">
        <v>48</v>
      </c>
      <c r="AF62" s="9" t="s">
        <v>48</v>
      </c>
      <c r="AG62" s="9" t="s">
        <v>161</v>
      </c>
      <c r="AH62" s="9" t="s">
        <v>48</v>
      </c>
      <c r="AI62" s="9" t="s">
        <v>48</v>
      </c>
      <c r="AJ62" s="11">
        <f>AJ64+AJ65+AJ66</f>
        <v>21</v>
      </c>
      <c r="AK62" s="11">
        <f t="shared" ref="AK62:BI62" si="14">AK64+AK65+AK66</f>
        <v>21</v>
      </c>
      <c r="AL62" s="11">
        <f t="shared" si="14"/>
        <v>0</v>
      </c>
      <c r="AM62" s="11">
        <f t="shared" si="14"/>
        <v>0</v>
      </c>
      <c r="AN62" s="11">
        <f t="shared" si="14"/>
        <v>0</v>
      </c>
      <c r="AO62" s="11">
        <f t="shared" si="14"/>
        <v>0</v>
      </c>
      <c r="AP62" s="11">
        <f t="shared" si="14"/>
        <v>0</v>
      </c>
      <c r="AQ62" s="11">
        <f t="shared" si="14"/>
        <v>0</v>
      </c>
      <c r="AR62" s="11">
        <f t="shared" si="14"/>
        <v>116800</v>
      </c>
      <c r="AS62" s="11">
        <f t="shared" si="14"/>
        <v>116700</v>
      </c>
      <c r="AT62" s="11">
        <f t="shared" si="14"/>
        <v>51.099999999999994</v>
      </c>
      <c r="AU62" s="11">
        <f t="shared" si="14"/>
        <v>0</v>
      </c>
      <c r="AV62" s="11">
        <f t="shared" si="14"/>
        <v>0</v>
      </c>
      <c r="AW62" s="11">
        <f t="shared" si="14"/>
        <v>0</v>
      </c>
      <c r="AX62" s="11">
        <f t="shared" si="14"/>
        <v>2600</v>
      </c>
      <c r="AY62" s="11">
        <f t="shared" si="14"/>
        <v>51.099999999999994</v>
      </c>
      <c r="AZ62" s="11">
        <f t="shared" si="14"/>
        <v>0</v>
      </c>
      <c r="BA62" s="11">
        <f t="shared" si="14"/>
        <v>0</v>
      </c>
      <c r="BB62" s="11">
        <f t="shared" si="14"/>
        <v>0</v>
      </c>
      <c r="BC62" s="11">
        <f t="shared" si="14"/>
        <v>2600</v>
      </c>
      <c r="BD62" s="11">
        <f t="shared" si="14"/>
        <v>51.099999999999994</v>
      </c>
      <c r="BE62" s="11">
        <f t="shared" si="14"/>
        <v>0</v>
      </c>
      <c r="BF62" s="11">
        <f t="shared" si="14"/>
        <v>0</v>
      </c>
      <c r="BG62" s="11">
        <f t="shared" si="14"/>
        <v>0</v>
      </c>
      <c r="BH62" s="11">
        <f t="shared" si="14"/>
        <v>2700</v>
      </c>
      <c r="BI62" s="11">
        <f t="shared" si="14"/>
        <v>51.099999999999994</v>
      </c>
      <c r="BJ62" s="11">
        <v>0</v>
      </c>
      <c r="BK62" s="11">
        <v>0</v>
      </c>
      <c r="BL62" s="11">
        <v>0</v>
      </c>
      <c r="BM62" s="11">
        <v>2700</v>
      </c>
      <c r="BN62" s="11">
        <v>116800</v>
      </c>
      <c r="BO62" s="11">
        <v>116700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116800</v>
      </c>
      <c r="BW62" s="11">
        <v>116700</v>
      </c>
      <c r="BX62" s="11">
        <v>2600</v>
      </c>
      <c r="BY62" s="11">
        <v>0</v>
      </c>
      <c r="BZ62" s="11">
        <v>0</v>
      </c>
      <c r="CA62" s="11">
        <v>0</v>
      </c>
      <c r="CB62" s="11">
        <v>2600</v>
      </c>
      <c r="CC62" s="11">
        <v>2600</v>
      </c>
      <c r="CD62" s="11">
        <v>0</v>
      </c>
      <c r="CE62" s="11">
        <v>0</v>
      </c>
      <c r="CF62" s="11">
        <v>0</v>
      </c>
      <c r="CG62" s="11">
        <v>2600</v>
      </c>
      <c r="CH62" s="11">
        <v>2700</v>
      </c>
      <c r="CI62" s="11">
        <v>0</v>
      </c>
      <c r="CJ62" s="11">
        <v>0</v>
      </c>
      <c r="CK62" s="11">
        <v>0</v>
      </c>
      <c r="CL62" s="11">
        <v>2700</v>
      </c>
      <c r="CM62" s="11">
        <v>2700</v>
      </c>
      <c r="CN62" s="11">
        <v>0</v>
      </c>
      <c r="CO62" s="11">
        <v>0</v>
      </c>
      <c r="CP62" s="11">
        <v>0</v>
      </c>
      <c r="CQ62" s="11">
        <v>2700</v>
      </c>
      <c r="CR62" s="11">
        <v>116100</v>
      </c>
      <c r="CS62" s="11">
        <v>0</v>
      </c>
      <c r="CT62" s="11">
        <v>0</v>
      </c>
      <c r="CU62" s="11">
        <v>0</v>
      </c>
      <c r="CV62" s="11">
        <v>116100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0</v>
      </c>
      <c r="DD62" s="11">
        <v>0</v>
      </c>
      <c r="DE62" s="11">
        <v>0</v>
      </c>
      <c r="DF62" s="11">
        <v>0</v>
      </c>
      <c r="DG62" s="11">
        <v>116100</v>
      </c>
      <c r="DH62" s="11">
        <v>0</v>
      </c>
      <c r="DI62" s="11">
        <v>0</v>
      </c>
      <c r="DJ62" s="11">
        <v>0</v>
      </c>
      <c r="DK62" s="11">
        <v>116100</v>
      </c>
      <c r="DL62" s="11">
        <v>0</v>
      </c>
      <c r="DM62" s="11">
        <v>0</v>
      </c>
      <c r="DN62" s="11">
        <v>0</v>
      </c>
      <c r="DO62" s="11">
        <v>0</v>
      </c>
      <c r="DP62" s="11">
        <v>0</v>
      </c>
      <c r="DQ62" s="11">
        <v>0</v>
      </c>
      <c r="DR62" s="11">
        <v>0</v>
      </c>
      <c r="DS62" s="11">
        <v>0</v>
      </c>
      <c r="DT62" s="11">
        <v>0</v>
      </c>
      <c r="DU62" s="11">
        <v>0</v>
      </c>
      <c r="DV62" s="8" t="s">
        <v>48</v>
      </c>
    </row>
    <row r="63" spans="1:126" ht="15">
      <c r="A63" s="8" t="s">
        <v>49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8"/>
    </row>
    <row r="64" spans="1:126" ht="409.5" customHeight="1">
      <c r="A64" s="8" t="s">
        <v>189</v>
      </c>
      <c r="B64" s="9" t="s">
        <v>188</v>
      </c>
      <c r="C64" s="9" t="s">
        <v>190</v>
      </c>
      <c r="D64" s="9" t="s">
        <v>193</v>
      </c>
      <c r="E64" s="9" t="s">
        <v>57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16" t="s">
        <v>287</v>
      </c>
      <c r="AD64" s="9" t="s">
        <v>286</v>
      </c>
      <c r="AE64" s="14" t="s">
        <v>285</v>
      </c>
      <c r="AF64" s="9"/>
      <c r="AG64" s="9" t="s">
        <v>77</v>
      </c>
      <c r="AH64" s="9" t="s">
        <v>112</v>
      </c>
      <c r="AI64" s="9" t="s">
        <v>77</v>
      </c>
      <c r="AJ64" s="11">
        <v>19.8</v>
      </c>
      <c r="AK64" s="11">
        <v>19.8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116100</v>
      </c>
      <c r="AS64" s="11">
        <v>116000</v>
      </c>
      <c r="AT64" s="11">
        <v>49.9</v>
      </c>
      <c r="AU64" s="11">
        <v>0</v>
      </c>
      <c r="AV64" s="11">
        <v>0</v>
      </c>
      <c r="AW64" s="11">
        <v>0</v>
      </c>
      <c r="AX64" s="11">
        <v>0</v>
      </c>
      <c r="AY64" s="11">
        <v>49.9</v>
      </c>
      <c r="AZ64" s="11">
        <v>0</v>
      </c>
      <c r="BA64" s="11">
        <v>0</v>
      </c>
      <c r="BB64" s="11">
        <v>0</v>
      </c>
      <c r="BC64" s="11">
        <v>0</v>
      </c>
      <c r="BD64" s="11">
        <v>49.9</v>
      </c>
      <c r="BE64" s="11">
        <v>0</v>
      </c>
      <c r="BF64" s="11">
        <v>0</v>
      </c>
      <c r="BG64" s="11">
        <v>0</v>
      </c>
      <c r="BH64" s="11">
        <v>0</v>
      </c>
      <c r="BI64" s="11">
        <v>49.9</v>
      </c>
      <c r="BJ64" s="11">
        <v>0</v>
      </c>
      <c r="BK64" s="11">
        <v>0</v>
      </c>
      <c r="BL64" s="11">
        <v>0</v>
      </c>
      <c r="BM64" s="11">
        <v>0</v>
      </c>
      <c r="BN64" s="11">
        <v>116100</v>
      </c>
      <c r="BO64" s="11">
        <v>116000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116100</v>
      </c>
      <c r="BW64" s="11">
        <v>116000</v>
      </c>
      <c r="BX64" s="11">
        <v>0</v>
      </c>
      <c r="BY64" s="11">
        <v>0</v>
      </c>
      <c r="BZ64" s="11">
        <v>0</v>
      </c>
      <c r="CA64" s="11">
        <v>0</v>
      </c>
      <c r="CB64" s="11">
        <v>0</v>
      </c>
      <c r="CC64" s="11">
        <v>0</v>
      </c>
      <c r="CD64" s="11">
        <v>0</v>
      </c>
      <c r="CE64" s="11">
        <v>0</v>
      </c>
      <c r="CF64" s="11">
        <v>0</v>
      </c>
      <c r="CG64" s="11">
        <v>0</v>
      </c>
      <c r="CH64" s="11">
        <v>0</v>
      </c>
      <c r="CI64" s="11">
        <v>0</v>
      </c>
      <c r="CJ64" s="11">
        <v>0</v>
      </c>
      <c r="CK64" s="11">
        <v>0</v>
      </c>
      <c r="CL64" s="11">
        <v>0</v>
      </c>
      <c r="CM64" s="11">
        <v>0</v>
      </c>
      <c r="CN64" s="11">
        <v>0</v>
      </c>
      <c r="CO64" s="11">
        <v>0</v>
      </c>
      <c r="CP64" s="11">
        <v>0</v>
      </c>
      <c r="CQ64" s="11">
        <v>0</v>
      </c>
      <c r="CR64" s="11">
        <v>116100</v>
      </c>
      <c r="CS64" s="11">
        <v>0</v>
      </c>
      <c r="CT64" s="11">
        <v>0</v>
      </c>
      <c r="CU64" s="11">
        <v>0</v>
      </c>
      <c r="CV64" s="11">
        <v>116100</v>
      </c>
      <c r="CW64" s="11">
        <v>0</v>
      </c>
      <c r="CX64" s="11">
        <v>0</v>
      </c>
      <c r="CY64" s="11">
        <v>0</v>
      </c>
      <c r="CZ64" s="11">
        <v>0</v>
      </c>
      <c r="DA64" s="11">
        <v>0</v>
      </c>
      <c r="DB64" s="11">
        <v>0</v>
      </c>
      <c r="DC64" s="11">
        <v>0</v>
      </c>
      <c r="DD64" s="11">
        <v>0</v>
      </c>
      <c r="DE64" s="11">
        <v>0</v>
      </c>
      <c r="DF64" s="11">
        <v>0</v>
      </c>
      <c r="DG64" s="11">
        <v>116100</v>
      </c>
      <c r="DH64" s="11">
        <v>0</v>
      </c>
      <c r="DI64" s="11">
        <v>0</v>
      </c>
      <c r="DJ64" s="11">
        <v>0</v>
      </c>
      <c r="DK64" s="11">
        <v>116100</v>
      </c>
      <c r="DL64" s="11">
        <v>0</v>
      </c>
      <c r="DM64" s="11">
        <v>0</v>
      </c>
      <c r="DN64" s="11">
        <v>0</v>
      </c>
      <c r="DO64" s="11">
        <v>0</v>
      </c>
      <c r="DP64" s="11">
        <v>0</v>
      </c>
      <c r="DQ64" s="11">
        <v>0</v>
      </c>
      <c r="DR64" s="11">
        <v>0</v>
      </c>
      <c r="DS64" s="11">
        <v>0</v>
      </c>
      <c r="DT64" s="11">
        <v>0</v>
      </c>
      <c r="DU64" s="11">
        <v>0</v>
      </c>
      <c r="DV64" s="8" t="s">
        <v>61</v>
      </c>
    </row>
    <row r="65" spans="1:126" ht="278.25" customHeight="1">
      <c r="A65" s="8" t="s">
        <v>140</v>
      </c>
      <c r="B65" s="9" t="s">
        <v>141</v>
      </c>
      <c r="C65" s="9" t="s">
        <v>190</v>
      </c>
      <c r="D65" s="9" t="s">
        <v>193</v>
      </c>
      <c r="E65" s="9" t="s">
        <v>57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16" t="s">
        <v>288</v>
      </c>
      <c r="AD65" s="9" t="s">
        <v>212</v>
      </c>
      <c r="AE65" s="14" t="s">
        <v>289</v>
      </c>
      <c r="AF65" s="9"/>
      <c r="AG65" s="9" t="s">
        <v>77</v>
      </c>
      <c r="AH65" s="9" t="s">
        <v>112</v>
      </c>
      <c r="AI65" s="9" t="s">
        <v>112</v>
      </c>
      <c r="AJ65" s="11">
        <v>0.8</v>
      </c>
      <c r="AK65" s="11">
        <v>0.8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700</v>
      </c>
      <c r="AS65" s="11">
        <v>700</v>
      </c>
      <c r="AT65" s="11">
        <v>0.8</v>
      </c>
      <c r="AU65" s="11">
        <v>0</v>
      </c>
      <c r="AV65" s="11">
        <v>0</v>
      </c>
      <c r="AW65" s="11">
        <v>0</v>
      </c>
      <c r="AX65" s="11">
        <v>600</v>
      </c>
      <c r="AY65" s="11">
        <v>0.8</v>
      </c>
      <c r="AZ65" s="11">
        <v>0</v>
      </c>
      <c r="BA65" s="11">
        <v>0</v>
      </c>
      <c r="BB65" s="11">
        <v>0</v>
      </c>
      <c r="BC65" s="11">
        <v>600</v>
      </c>
      <c r="BD65" s="11">
        <v>0.8</v>
      </c>
      <c r="BE65" s="11">
        <v>0</v>
      </c>
      <c r="BF65" s="11">
        <v>0</v>
      </c>
      <c r="BG65" s="11">
        <v>0</v>
      </c>
      <c r="BH65" s="11">
        <v>700</v>
      </c>
      <c r="BI65" s="11">
        <v>0.8</v>
      </c>
      <c r="BJ65" s="11">
        <v>0</v>
      </c>
      <c r="BK65" s="11">
        <v>0</v>
      </c>
      <c r="BL65" s="11">
        <v>0</v>
      </c>
      <c r="BM65" s="11">
        <v>700</v>
      </c>
      <c r="BN65" s="11">
        <v>700</v>
      </c>
      <c r="BO65" s="11">
        <v>700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700</v>
      </c>
      <c r="BW65" s="11">
        <v>700</v>
      </c>
      <c r="BX65" s="11">
        <v>600</v>
      </c>
      <c r="BY65" s="11">
        <v>0</v>
      </c>
      <c r="BZ65" s="11">
        <v>0</v>
      </c>
      <c r="CA65" s="11">
        <v>0</v>
      </c>
      <c r="CB65" s="11">
        <v>600</v>
      </c>
      <c r="CC65" s="11">
        <v>600</v>
      </c>
      <c r="CD65" s="11">
        <v>0</v>
      </c>
      <c r="CE65" s="11">
        <v>0</v>
      </c>
      <c r="CF65" s="11">
        <v>0</v>
      </c>
      <c r="CG65" s="11">
        <v>600</v>
      </c>
      <c r="CH65" s="11">
        <v>700</v>
      </c>
      <c r="CI65" s="11">
        <v>0</v>
      </c>
      <c r="CJ65" s="11">
        <v>0</v>
      </c>
      <c r="CK65" s="11">
        <v>0</v>
      </c>
      <c r="CL65" s="11">
        <v>700</v>
      </c>
      <c r="CM65" s="11">
        <v>700</v>
      </c>
      <c r="CN65" s="11">
        <v>0</v>
      </c>
      <c r="CO65" s="11">
        <v>0</v>
      </c>
      <c r="CP65" s="11">
        <v>0</v>
      </c>
      <c r="CQ65" s="11">
        <v>700</v>
      </c>
      <c r="CR65" s="11">
        <v>0</v>
      </c>
      <c r="CS65" s="11">
        <v>0</v>
      </c>
      <c r="CT65" s="11">
        <v>0</v>
      </c>
      <c r="CU65" s="11">
        <v>0</v>
      </c>
      <c r="CV65" s="11">
        <v>0</v>
      </c>
      <c r="CW65" s="11">
        <v>0</v>
      </c>
      <c r="CX65" s="11">
        <v>0</v>
      </c>
      <c r="CY65" s="11">
        <v>0</v>
      </c>
      <c r="CZ65" s="11">
        <v>0</v>
      </c>
      <c r="DA65" s="11">
        <v>0</v>
      </c>
      <c r="DB65" s="11">
        <v>0</v>
      </c>
      <c r="DC65" s="11">
        <v>0</v>
      </c>
      <c r="DD65" s="11">
        <v>0</v>
      </c>
      <c r="DE65" s="11">
        <v>0</v>
      </c>
      <c r="DF65" s="11">
        <v>0</v>
      </c>
      <c r="DG65" s="11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1">
        <v>0</v>
      </c>
      <c r="DN65" s="11">
        <v>0</v>
      </c>
      <c r="DO65" s="11">
        <v>0</v>
      </c>
      <c r="DP65" s="11">
        <v>0</v>
      </c>
      <c r="DQ65" s="11">
        <v>0</v>
      </c>
      <c r="DR65" s="11">
        <v>0</v>
      </c>
      <c r="DS65" s="11">
        <v>0</v>
      </c>
      <c r="DT65" s="11">
        <v>0</v>
      </c>
      <c r="DU65" s="11">
        <v>0</v>
      </c>
      <c r="DV65" s="8" t="s">
        <v>61</v>
      </c>
    </row>
    <row r="66" spans="1:126" ht="333.95" customHeight="1">
      <c r="A66" s="13" t="s">
        <v>227</v>
      </c>
      <c r="B66" s="9" t="s">
        <v>226</v>
      </c>
      <c r="C66" s="9" t="s">
        <v>190</v>
      </c>
      <c r="D66" s="9" t="s">
        <v>193</v>
      </c>
      <c r="E66" s="9" t="s">
        <v>57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6" t="s">
        <v>290</v>
      </c>
      <c r="AD66" s="14" t="s">
        <v>291</v>
      </c>
      <c r="AE66" s="14" t="s">
        <v>292</v>
      </c>
      <c r="AF66" s="9"/>
      <c r="AG66" s="9" t="s">
        <v>77</v>
      </c>
      <c r="AH66" s="9" t="s">
        <v>112</v>
      </c>
      <c r="AI66" s="9" t="s">
        <v>86</v>
      </c>
      <c r="AJ66" s="11">
        <v>0.4</v>
      </c>
      <c r="AK66" s="11">
        <v>0.4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0.4</v>
      </c>
      <c r="AU66" s="11">
        <v>0</v>
      </c>
      <c r="AV66" s="11">
        <v>0</v>
      </c>
      <c r="AW66" s="11">
        <v>0</v>
      </c>
      <c r="AX66" s="11">
        <v>2000</v>
      </c>
      <c r="AY66" s="11">
        <v>0.4</v>
      </c>
      <c r="AZ66" s="11">
        <v>0</v>
      </c>
      <c r="BA66" s="11">
        <v>0</v>
      </c>
      <c r="BB66" s="11">
        <v>0</v>
      </c>
      <c r="BC66" s="11">
        <v>2000</v>
      </c>
      <c r="BD66" s="11">
        <v>0.4</v>
      </c>
      <c r="BE66" s="11">
        <v>0</v>
      </c>
      <c r="BF66" s="11">
        <v>0</v>
      </c>
      <c r="BG66" s="11">
        <v>0</v>
      </c>
      <c r="BH66" s="11">
        <v>2000</v>
      </c>
      <c r="BI66" s="11">
        <v>0.4</v>
      </c>
      <c r="BJ66" s="11">
        <v>0</v>
      </c>
      <c r="BK66" s="11">
        <v>0</v>
      </c>
      <c r="BL66" s="11">
        <v>0</v>
      </c>
      <c r="BM66" s="11">
        <v>2000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2000</v>
      </c>
      <c r="BY66" s="11">
        <v>0</v>
      </c>
      <c r="BZ66" s="11">
        <v>0</v>
      </c>
      <c r="CA66" s="11">
        <v>0</v>
      </c>
      <c r="CB66" s="11">
        <v>2000</v>
      </c>
      <c r="CC66" s="11">
        <v>2000</v>
      </c>
      <c r="CD66" s="11">
        <v>0</v>
      </c>
      <c r="CE66" s="11">
        <v>0</v>
      </c>
      <c r="CF66" s="11">
        <v>0</v>
      </c>
      <c r="CG66" s="11">
        <v>2000</v>
      </c>
      <c r="CH66" s="11">
        <v>2000</v>
      </c>
      <c r="CI66" s="11">
        <v>0</v>
      </c>
      <c r="CJ66" s="11">
        <v>0</v>
      </c>
      <c r="CK66" s="11">
        <v>0</v>
      </c>
      <c r="CL66" s="11">
        <v>2000</v>
      </c>
      <c r="CM66" s="11">
        <v>2000</v>
      </c>
      <c r="CN66" s="11">
        <v>0</v>
      </c>
      <c r="CO66" s="11">
        <v>0</v>
      </c>
      <c r="CP66" s="11">
        <v>0</v>
      </c>
      <c r="CQ66" s="11">
        <v>2000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1">
        <v>0</v>
      </c>
      <c r="DD66" s="11">
        <v>0</v>
      </c>
      <c r="DE66" s="11">
        <v>0</v>
      </c>
      <c r="DF66" s="11">
        <v>0</v>
      </c>
      <c r="DG66" s="11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1">
        <v>0</v>
      </c>
      <c r="DN66" s="11">
        <v>0</v>
      </c>
      <c r="DO66" s="11">
        <v>0</v>
      </c>
      <c r="DP66" s="11">
        <v>0</v>
      </c>
      <c r="DQ66" s="11">
        <v>0</v>
      </c>
      <c r="DR66" s="11">
        <v>0</v>
      </c>
      <c r="DS66" s="11">
        <v>0</v>
      </c>
      <c r="DT66" s="11">
        <v>0</v>
      </c>
      <c r="DU66" s="11">
        <v>0</v>
      </c>
      <c r="DV66" s="8"/>
    </row>
    <row r="67" spans="1:126" ht="114" customHeight="1">
      <c r="A67" s="8" t="s">
        <v>191</v>
      </c>
      <c r="B67" s="9" t="s">
        <v>192</v>
      </c>
      <c r="C67" s="9" t="s">
        <v>190</v>
      </c>
      <c r="D67" s="9" t="s">
        <v>242</v>
      </c>
      <c r="E67" s="9" t="s">
        <v>57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16" t="s">
        <v>293</v>
      </c>
      <c r="AD67" s="9" t="s">
        <v>206</v>
      </c>
      <c r="AE67" s="14" t="s">
        <v>294</v>
      </c>
      <c r="AF67" s="9"/>
      <c r="AG67" s="9" t="s">
        <v>77</v>
      </c>
      <c r="AH67" s="9" t="s">
        <v>60</v>
      </c>
      <c r="AI67" s="9"/>
      <c r="AJ67" s="11">
        <v>0</v>
      </c>
      <c r="AK67" s="11">
        <v>0</v>
      </c>
      <c r="AL67" s="11"/>
      <c r="AM67" s="11"/>
      <c r="AN67" s="11"/>
      <c r="AO67" s="11"/>
      <c r="AP67" s="11"/>
      <c r="AQ67" s="11"/>
      <c r="AR67" s="11"/>
      <c r="AS67" s="11"/>
      <c r="AT67" s="11">
        <v>0</v>
      </c>
      <c r="AU67" s="11"/>
      <c r="AV67" s="11"/>
      <c r="AW67" s="11"/>
      <c r="AX67" s="11"/>
      <c r="AY67" s="11">
        <v>420.7</v>
      </c>
      <c r="AZ67" s="11"/>
      <c r="BA67" s="11"/>
      <c r="BB67" s="11"/>
      <c r="BC67" s="11"/>
      <c r="BD67" s="11">
        <v>817</v>
      </c>
      <c r="BE67" s="11"/>
      <c r="BF67" s="11"/>
      <c r="BG67" s="11"/>
      <c r="BH67" s="11"/>
      <c r="BI67" s="11">
        <v>817</v>
      </c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8"/>
    </row>
    <row r="68" spans="1:126" ht="37.5" customHeight="1">
      <c r="A68" s="8" t="s">
        <v>142</v>
      </c>
      <c r="B68" s="14" t="s">
        <v>253</v>
      </c>
      <c r="C68" s="9" t="s">
        <v>48</v>
      </c>
      <c r="D68" s="9" t="s">
        <v>48</v>
      </c>
      <c r="E68" s="9" t="s">
        <v>48</v>
      </c>
      <c r="F68" s="9" t="s">
        <v>48</v>
      </c>
      <c r="G68" s="9" t="s">
        <v>48</v>
      </c>
      <c r="H68" s="9" t="s">
        <v>48</v>
      </c>
      <c r="I68" s="9" t="s">
        <v>48</v>
      </c>
      <c r="J68" s="9" t="s">
        <v>48</v>
      </c>
      <c r="K68" s="9" t="s">
        <v>48</v>
      </c>
      <c r="L68" s="9" t="s">
        <v>48</v>
      </c>
      <c r="M68" s="9" t="s">
        <v>48</v>
      </c>
      <c r="N68" s="9" t="s">
        <v>48</v>
      </c>
      <c r="O68" s="9" t="s">
        <v>48</v>
      </c>
      <c r="P68" s="9" t="s">
        <v>48</v>
      </c>
      <c r="Q68" s="9" t="s">
        <v>48</v>
      </c>
      <c r="R68" s="9" t="s">
        <v>48</v>
      </c>
      <c r="S68" s="9" t="s">
        <v>48</v>
      </c>
      <c r="T68" s="9" t="s">
        <v>48</v>
      </c>
      <c r="U68" s="9" t="s">
        <v>48</v>
      </c>
      <c r="V68" s="9" t="s">
        <v>48</v>
      </c>
      <c r="W68" s="9" t="s">
        <v>48</v>
      </c>
      <c r="X68" s="9" t="s">
        <v>48</v>
      </c>
      <c r="Y68" s="9" t="s">
        <v>48</v>
      </c>
      <c r="Z68" s="9" t="s">
        <v>48</v>
      </c>
      <c r="AA68" s="9" t="s">
        <v>48</v>
      </c>
      <c r="AB68" s="9" t="s">
        <v>48</v>
      </c>
      <c r="AC68" s="9" t="s">
        <v>48</v>
      </c>
      <c r="AD68" s="9" t="s">
        <v>48</v>
      </c>
      <c r="AE68" s="9" t="s">
        <v>48</v>
      </c>
      <c r="AF68" s="9" t="s">
        <v>48</v>
      </c>
      <c r="AG68" s="9" t="s">
        <v>161</v>
      </c>
      <c r="AH68" s="9" t="s">
        <v>48</v>
      </c>
      <c r="AI68" s="9" t="s">
        <v>48</v>
      </c>
      <c r="AJ68" s="11">
        <f t="shared" ref="AJ68:BI68" si="15">AJ69-AJ58</f>
        <v>20167</v>
      </c>
      <c r="AK68" s="11">
        <f t="shared" si="15"/>
        <v>19910.499999999996</v>
      </c>
      <c r="AL68" s="11" t="e">
        <f t="shared" si="15"/>
        <v>#REF!</v>
      </c>
      <c r="AM68" s="11" t="e">
        <f t="shared" si="15"/>
        <v>#REF!</v>
      </c>
      <c r="AN68" s="11" t="e">
        <f t="shared" si="15"/>
        <v>#REF!</v>
      </c>
      <c r="AO68" s="11" t="e">
        <f t="shared" si="15"/>
        <v>#REF!</v>
      </c>
      <c r="AP68" s="11" t="e">
        <f t="shared" si="15"/>
        <v>#REF!</v>
      </c>
      <c r="AQ68" s="11" t="e">
        <f t="shared" si="15"/>
        <v>#REF!</v>
      </c>
      <c r="AR68" s="11" t="e">
        <f t="shared" si="15"/>
        <v>#REF!</v>
      </c>
      <c r="AS68" s="11" t="e">
        <f t="shared" si="15"/>
        <v>#REF!</v>
      </c>
      <c r="AT68" s="11">
        <f t="shared" si="15"/>
        <v>27446.500000000004</v>
      </c>
      <c r="AU68" s="11" t="e">
        <f t="shared" si="15"/>
        <v>#REF!</v>
      </c>
      <c r="AV68" s="11" t="e">
        <f t="shared" si="15"/>
        <v>#REF!</v>
      </c>
      <c r="AW68" s="11" t="e">
        <f t="shared" si="15"/>
        <v>#REF!</v>
      </c>
      <c r="AX68" s="11" t="e">
        <f t="shared" si="15"/>
        <v>#REF!</v>
      </c>
      <c r="AY68" s="11">
        <f t="shared" si="15"/>
        <v>17084.099999999999</v>
      </c>
      <c r="AZ68" s="11" t="e">
        <f t="shared" si="15"/>
        <v>#REF!</v>
      </c>
      <c r="BA68" s="11" t="e">
        <f t="shared" si="15"/>
        <v>#REF!</v>
      </c>
      <c r="BB68" s="11" t="e">
        <f t="shared" si="15"/>
        <v>#REF!</v>
      </c>
      <c r="BC68" s="11" t="e">
        <f t="shared" si="15"/>
        <v>#REF!</v>
      </c>
      <c r="BD68" s="11">
        <f t="shared" si="15"/>
        <v>16605.7</v>
      </c>
      <c r="BE68" s="11" t="e">
        <f t="shared" si="15"/>
        <v>#REF!</v>
      </c>
      <c r="BF68" s="11" t="e">
        <f t="shared" si="15"/>
        <v>#REF!</v>
      </c>
      <c r="BG68" s="11" t="e">
        <f t="shared" si="15"/>
        <v>#REF!</v>
      </c>
      <c r="BH68" s="11" t="e">
        <f t="shared" si="15"/>
        <v>#REF!</v>
      </c>
      <c r="BI68" s="11">
        <f t="shared" si="15"/>
        <v>16288.100000000002</v>
      </c>
      <c r="BJ68" s="11">
        <v>198500</v>
      </c>
      <c r="BK68" s="11">
        <v>2150200</v>
      </c>
      <c r="BL68" s="11">
        <v>0</v>
      </c>
      <c r="BM68" s="11">
        <v>8416300</v>
      </c>
      <c r="BN68" s="11">
        <v>12679600</v>
      </c>
      <c r="BO68" s="11">
        <v>12667800</v>
      </c>
      <c r="BP68" s="11">
        <v>1166000</v>
      </c>
      <c r="BQ68" s="11">
        <v>1166000</v>
      </c>
      <c r="BR68" s="11">
        <v>658500</v>
      </c>
      <c r="BS68" s="11">
        <v>658500</v>
      </c>
      <c r="BT68" s="11">
        <v>0</v>
      </c>
      <c r="BU68" s="11">
        <v>0</v>
      </c>
      <c r="BV68" s="11">
        <v>10855100</v>
      </c>
      <c r="BW68" s="11">
        <v>10843300</v>
      </c>
      <c r="BX68" s="11">
        <v>11758700</v>
      </c>
      <c r="BY68" s="11">
        <v>189500</v>
      </c>
      <c r="BZ68" s="11">
        <v>1600200</v>
      </c>
      <c r="CA68" s="11">
        <v>0</v>
      </c>
      <c r="CB68" s="11">
        <v>9969000</v>
      </c>
      <c r="CC68" s="11">
        <v>10413200</v>
      </c>
      <c r="CD68" s="11">
        <v>191600</v>
      </c>
      <c r="CE68" s="11">
        <v>1900200</v>
      </c>
      <c r="CF68" s="11">
        <v>0</v>
      </c>
      <c r="CG68" s="11">
        <v>8321400</v>
      </c>
      <c r="CH68" s="11">
        <v>10765000</v>
      </c>
      <c r="CI68" s="11">
        <v>198500</v>
      </c>
      <c r="CJ68" s="11">
        <v>2150200</v>
      </c>
      <c r="CK68" s="11">
        <v>0</v>
      </c>
      <c r="CL68" s="11">
        <v>8416300</v>
      </c>
      <c r="CM68" s="11">
        <v>10765000</v>
      </c>
      <c r="CN68" s="11">
        <v>198500</v>
      </c>
      <c r="CO68" s="11">
        <v>2150200</v>
      </c>
      <c r="CP68" s="11">
        <v>0</v>
      </c>
      <c r="CQ68" s="11">
        <v>8416300</v>
      </c>
      <c r="CR68" s="11">
        <v>21640900</v>
      </c>
      <c r="CS68" s="11">
        <v>8514300</v>
      </c>
      <c r="CT68" s="11">
        <v>2271500</v>
      </c>
      <c r="CU68" s="11">
        <v>0</v>
      </c>
      <c r="CV68" s="11">
        <v>10855100</v>
      </c>
      <c r="CW68" s="11">
        <v>11758700</v>
      </c>
      <c r="CX68" s="11">
        <v>189500</v>
      </c>
      <c r="CY68" s="11">
        <v>1600200</v>
      </c>
      <c r="CZ68" s="11">
        <v>0</v>
      </c>
      <c r="DA68" s="11">
        <v>9969000</v>
      </c>
      <c r="DB68" s="11">
        <v>10413200</v>
      </c>
      <c r="DC68" s="11">
        <v>191600</v>
      </c>
      <c r="DD68" s="11">
        <v>1900200</v>
      </c>
      <c r="DE68" s="11">
        <v>0</v>
      </c>
      <c r="DF68" s="11">
        <v>8321400</v>
      </c>
      <c r="DG68" s="11">
        <v>12679600</v>
      </c>
      <c r="DH68" s="11">
        <v>1166000</v>
      </c>
      <c r="DI68" s="11">
        <v>658500</v>
      </c>
      <c r="DJ68" s="11">
        <v>0</v>
      </c>
      <c r="DK68" s="11">
        <v>10855100</v>
      </c>
      <c r="DL68" s="11">
        <v>11758700</v>
      </c>
      <c r="DM68" s="11">
        <v>189500</v>
      </c>
      <c r="DN68" s="11">
        <v>1600200</v>
      </c>
      <c r="DO68" s="11">
        <v>0</v>
      </c>
      <c r="DP68" s="11">
        <v>9969000</v>
      </c>
      <c r="DQ68" s="11">
        <v>10413200</v>
      </c>
      <c r="DR68" s="11">
        <v>191600</v>
      </c>
      <c r="DS68" s="11">
        <v>1900200</v>
      </c>
      <c r="DT68" s="11">
        <v>0</v>
      </c>
      <c r="DU68" s="11">
        <v>8321400</v>
      </c>
      <c r="DV68" s="8" t="s">
        <v>48</v>
      </c>
    </row>
    <row r="69" spans="1:126" ht="30" customHeight="1">
      <c r="A69" s="8" t="s">
        <v>143</v>
      </c>
      <c r="B69" s="14" t="s">
        <v>254</v>
      </c>
      <c r="C69" s="9" t="s">
        <v>48</v>
      </c>
      <c r="D69" s="9" t="s">
        <v>48</v>
      </c>
      <c r="E69" s="9" t="s">
        <v>48</v>
      </c>
      <c r="F69" s="9" t="s">
        <v>48</v>
      </c>
      <c r="G69" s="9" t="s">
        <v>48</v>
      </c>
      <c r="H69" s="9" t="s">
        <v>48</v>
      </c>
      <c r="I69" s="9" t="s">
        <v>48</v>
      </c>
      <c r="J69" s="9" t="s">
        <v>48</v>
      </c>
      <c r="K69" s="9" t="s">
        <v>48</v>
      </c>
      <c r="L69" s="9" t="s">
        <v>48</v>
      </c>
      <c r="M69" s="9" t="s">
        <v>48</v>
      </c>
      <c r="N69" s="9" t="s">
        <v>48</v>
      </c>
      <c r="O69" s="9" t="s">
        <v>48</v>
      </c>
      <c r="P69" s="9" t="s">
        <v>48</v>
      </c>
      <c r="Q69" s="9" t="s">
        <v>48</v>
      </c>
      <c r="R69" s="9" t="s">
        <v>48</v>
      </c>
      <c r="S69" s="9" t="s">
        <v>48</v>
      </c>
      <c r="T69" s="9" t="s">
        <v>48</v>
      </c>
      <c r="U69" s="9" t="s">
        <v>48</v>
      </c>
      <c r="V69" s="9" t="s">
        <v>48</v>
      </c>
      <c r="W69" s="9" t="s">
        <v>48</v>
      </c>
      <c r="X69" s="9" t="s">
        <v>48</v>
      </c>
      <c r="Y69" s="9" t="s">
        <v>48</v>
      </c>
      <c r="Z69" s="9" t="s">
        <v>48</v>
      </c>
      <c r="AA69" s="9" t="s">
        <v>48</v>
      </c>
      <c r="AB69" s="9" t="s">
        <v>48</v>
      </c>
      <c r="AC69" s="9" t="s">
        <v>48</v>
      </c>
      <c r="AD69" s="9" t="s">
        <v>48</v>
      </c>
      <c r="AE69" s="9" t="s">
        <v>48</v>
      </c>
      <c r="AF69" s="9" t="s">
        <v>48</v>
      </c>
      <c r="AG69" s="9" t="s">
        <v>161</v>
      </c>
      <c r="AH69" s="9" t="s">
        <v>48</v>
      </c>
      <c r="AI69" s="9" t="s">
        <v>48</v>
      </c>
      <c r="AJ69" s="11">
        <f t="shared" ref="AJ69:BI69" si="16">AJ20+AJ36+AJ44+AJ49+AJ67+AJ58</f>
        <v>20188</v>
      </c>
      <c r="AK69" s="11">
        <f t="shared" si="16"/>
        <v>19931.499999999996</v>
      </c>
      <c r="AL69" s="11" t="e">
        <f t="shared" si="16"/>
        <v>#REF!</v>
      </c>
      <c r="AM69" s="11" t="e">
        <f t="shared" si="16"/>
        <v>#REF!</v>
      </c>
      <c r="AN69" s="11" t="e">
        <f t="shared" si="16"/>
        <v>#REF!</v>
      </c>
      <c r="AO69" s="11" t="e">
        <f t="shared" si="16"/>
        <v>#REF!</v>
      </c>
      <c r="AP69" s="11" t="e">
        <f t="shared" si="16"/>
        <v>#REF!</v>
      </c>
      <c r="AQ69" s="11" t="e">
        <f t="shared" si="16"/>
        <v>#REF!</v>
      </c>
      <c r="AR69" s="11" t="e">
        <f t="shared" si="16"/>
        <v>#REF!</v>
      </c>
      <c r="AS69" s="11" t="e">
        <f t="shared" si="16"/>
        <v>#REF!</v>
      </c>
      <c r="AT69" s="11">
        <f t="shared" si="16"/>
        <v>27497.600000000002</v>
      </c>
      <c r="AU69" s="11" t="e">
        <f t="shared" si="16"/>
        <v>#REF!</v>
      </c>
      <c r="AV69" s="11" t="e">
        <f t="shared" si="16"/>
        <v>#REF!</v>
      </c>
      <c r="AW69" s="11" t="e">
        <f t="shared" si="16"/>
        <v>#REF!</v>
      </c>
      <c r="AX69" s="11" t="e">
        <f t="shared" si="16"/>
        <v>#REF!</v>
      </c>
      <c r="AY69" s="11">
        <f t="shared" si="16"/>
        <v>17135.199999999997</v>
      </c>
      <c r="AZ69" s="11" t="e">
        <f t="shared" si="16"/>
        <v>#REF!</v>
      </c>
      <c r="BA69" s="11" t="e">
        <f t="shared" si="16"/>
        <v>#REF!</v>
      </c>
      <c r="BB69" s="11" t="e">
        <f t="shared" si="16"/>
        <v>#REF!</v>
      </c>
      <c r="BC69" s="11" t="e">
        <f t="shared" si="16"/>
        <v>#REF!</v>
      </c>
      <c r="BD69" s="11">
        <f t="shared" si="16"/>
        <v>16656.8</v>
      </c>
      <c r="BE69" s="11" t="e">
        <f t="shared" si="16"/>
        <v>#REF!</v>
      </c>
      <c r="BF69" s="11" t="e">
        <f t="shared" si="16"/>
        <v>#REF!</v>
      </c>
      <c r="BG69" s="11" t="e">
        <f t="shared" si="16"/>
        <v>#REF!</v>
      </c>
      <c r="BH69" s="11" t="e">
        <f t="shared" si="16"/>
        <v>#REF!</v>
      </c>
      <c r="BI69" s="11">
        <f t="shared" si="16"/>
        <v>16339.200000000003</v>
      </c>
      <c r="BJ69" s="11">
        <v>198500</v>
      </c>
      <c r="BK69" s="11">
        <v>2150200</v>
      </c>
      <c r="BL69" s="11">
        <v>0</v>
      </c>
      <c r="BM69" s="11">
        <v>8419000</v>
      </c>
      <c r="BN69" s="11">
        <v>12796400</v>
      </c>
      <c r="BO69" s="11">
        <v>12784500</v>
      </c>
      <c r="BP69" s="11">
        <v>1166000</v>
      </c>
      <c r="BQ69" s="11">
        <v>1166000</v>
      </c>
      <c r="BR69" s="11">
        <v>658500</v>
      </c>
      <c r="BS69" s="11">
        <v>658500</v>
      </c>
      <c r="BT69" s="11">
        <v>0</v>
      </c>
      <c r="BU69" s="11">
        <v>0</v>
      </c>
      <c r="BV69" s="11">
        <v>10971900</v>
      </c>
      <c r="BW69" s="11">
        <v>10960000</v>
      </c>
      <c r="BX69" s="11">
        <v>11761300</v>
      </c>
      <c r="BY69" s="11">
        <v>189500</v>
      </c>
      <c r="BZ69" s="11">
        <v>1600200</v>
      </c>
      <c r="CA69" s="11">
        <v>0</v>
      </c>
      <c r="CB69" s="11">
        <v>9971600</v>
      </c>
      <c r="CC69" s="11">
        <v>10415800</v>
      </c>
      <c r="CD69" s="11">
        <v>191600</v>
      </c>
      <c r="CE69" s="11">
        <v>1900200</v>
      </c>
      <c r="CF69" s="11">
        <v>0</v>
      </c>
      <c r="CG69" s="11">
        <v>8324000</v>
      </c>
      <c r="CH69" s="11">
        <v>10767700</v>
      </c>
      <c r="CI69" s="11">
        <v>198500</v>
      </c>
      <c r="CJ69" s="11">
        <v>2150200</v>
      </c>
      <c r="CK69" s="11">
        <v>0</v>
      </c>
      <c r="CL69" s="11">
        <v>8419000</v>
      </c>
      <c r="CM69" s="11">
        <v>10767700</v>
      </c>
      <c r="CN69" s="11">
        <v>198500</v>
      </c>
      <c r="CO69" s="11">
        <v>2150200</v>
      </c>
      <c r="CP69" s="11">
        <v>0</v>
      </c>
      <c r="CQ69" s="11">
        <v>8419000</v>
      </c>
      <c r="CR69" s="11">
        <v>21757000</v>
      </c>
      <c r="CS69" s="11">
        <v>8514300</v>
      </c>
      <c r="CT69" s="11">
        <v>2271500</v>
      </c>
      <c r="CU69" s="11">
        <v>0</v>
      </c>
      <c r="CV69" s="11">
        <v>10971200</v>
      </c>
      <c r="CW69" s="11">
        <v>11758700</v>
      </c>
      <c r="CX69" s="11">
        <v>189500</v>
      </c>
      <c r="CY69" s="11">
        <v>1600200</v>
      </c>
      <c r="CZ69" s="11">
        <v>0</v>
      </c>
      <c r="DA69" s="11">
        <v>9969000</v>
      </c>
      <c r="DB69" s="11">
        <v>10413200</v>
      </c>
      <c r="DC69" s="11">
        <v>191600</v>
      </c>
      <c r="DD69" s="11">
        <v>1900200</v>
      </c>
      <c r="DE69" s="11">
        <v>0</v>
      </c>
      <c r="DF69" s="11">
        <v>8321400</v>
      </c>
      <c r="DG69" s="11">
        <v>12795700</v>
      </c>
      <c r="DH69" s="11">
        <v>1166000</v>
      </c>
      <c r="DI69" s="11">
        <v>658500</v>
      </c>
      <c r="DJ69" s="11">
        <v>0</v>
      </c>
      <c r="DK69" s="11">
        <v>10971200</v>
      </c>
      <c r="DL69" s="11">
        <v>11758700</v>
      </c>
      <c r="DM69" s="11">
        <v>189500</v>
      </c>
      <c r="DN69" s="11">
        <v>1600200</v>
      </c>
      <c r="DO69" s="11">
        <v>0</v>
      </c>
      <c r="DP69" s="11">
        <v>9969000</v>
      </c>
      <c r="DQ69" s="11">
        <v>10413200</v>
      </c>
      <c r="DR69" s="11">
        <v>191600</v>
      </c>
      <c r="DS69" s="11">
        <v>1900200</v>
      </c>
      <c r="DT69" s="11">
        <v>0</v>
      </c>
      <c r="DU69" s="11">
        <v>8321400</v>
      </c>
      <c r="DV69" s="8" t="s">
        <v>48</v>
      </c>
    </row>
    <row r="70" spans="1:126" ht="15"/>
    <row r="71" spans="1:126" ht="33.75" customHeight="1">
      <c r="A71" s="49" t="s">
        <v>170</v>
      </c>
      <c r="B71" s="49"/>
      <c r="C71" s="49"/>
      <c r="D71" s="17" t="s">
        <v>171</v>
      </c>
      <c r="E71" s="17" t="s">
        <v>172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126" ht="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126" ht="13.15" customHeight="1">
      <c r="A73" s="18" t="s">
        <v>173</v>
      </c>
      <c r="B73" s="18" t="s">
        <v>174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 t="s">
        <v>175</v>
      </c>
      <c r="X73" s="18" t="s">
        <v>176</v>
      </c>
    </row>
    <row r="74" spans="1:126" ht="13.1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126" ht="13.15" customHeight="1">
      <c r="A75" s="17" t="s">
        <v>177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</sheetData>
  <mergeCells count="139">
    <mergeCell ref="AT1:BI2"/>
    <mergeCell ref="A71:C71"/>
    <mergeCell ref="BN12:CQ12"/>
    <mergeCell ref="D8:W8"/>
    <mergeCell ref="A9:C9"/>
    <mergeCell ref="D9:W9"/>
    <mergeCell ref="AJ15:AJ16"/>
    <mergeCell ref="AK15:AK16"/>
    <mergeCell ref="AJ13:AS14"/>
    <mergeCell ref="AT13:AX16"/>
    <mergeCell ref="AY13:BC16"/>
    <mergeCell ref="AG12:AI14"/>
    <mergeCell ref="AG15:AG16"/>
    <mergeCell ref="C13:V14"/>
    <mergeCell ref="W13:AB14"/>
    <mergeCell ref="CN2:CQ2"/>
    <mergeCell ref="CN1:CQ1"/>
    <mergeCell ref="CD15:CD16"/>
    <mergeCell ref="CE15:CE16"/>
    <mergeCell ref="CG15:CG16"/>
    <mergeCell ref="CH15:CH16"/>
    <mergeCell ref="CN15:CQ15"/>
    <mergeCell ref="BN15:BO15"/>
    <mergeCell ref="BP15:BQ15"/>
    <mergeCell ref="DS2:DV2"/>
    <mergeCell ref="AP15:AQ15"/>
    <mergeCell ref="BT15:BU15"/>
    <mergeCell ref="CA15:CA16"/>
    <mergeCell ref="CF15:CF16"/>
    <mergeCell ref="CU15:CU16"/>
    <mergeCell ref="CZ15:CZ16"/>
    <mergeCell ref="BD15:BD16"/>
    <mergeCell ref="BE15:BH15"/>
    <mergeCell ref="BI15:BI16"/>
    <mergeCell ref="BJ15:BM15"/>
    <mergeCell ref="CS15:CS16"/>
    <mergeCell ref="DL14:DP14"/>
    <mergeCell ref="CW14:DA14"/>
    <mergeCell ref="BR15:BS15"/>
    <mergeCell ref="BV15:BW15"/>
    <mergeCell ref="BX15:BX16"/>
    <mergeCell ref="BY15:BY16"/>
    <mergeCell ref="BZ15:BZ16"/>
    <mergeCell ref="CB15:CB16"/>
    <mergeCell ref="CM15:CM16"/>
    <mergeCell ref="CT15:CT16"/>
    <mergeCell ref="CV15:CV16"/>
    <mergeCell ref="CC15:CC16"/>
    <mergeCell ref="DR15:DR16"/>
    <mergeCell ref="DE15:DE16"/>
    <mergeCell ref="DH15:DH16"/>
    <mergeCell ref="DI15:DI16"/>
    <mergeCell ref="DK15:DK16"/>
    <mergeCell ref="DL15:DL16"/>
    <mergeCell ref="DG15:DG16"/>
    <mergeCell ref="DP15:DP16"/>
    <mergeCell ref="DQ15:DQ16"/>
    <mergeCell ref="DQ13:DU13"/>
    <mergeCell ref="BN14:BW14"/>
    <mergeCell ref="BX14:CB14"/>
    <mergeCell ref="CH13:CQ14"/>
    <mergeCell ref="CI15:CL15"/>
    <mergeCell ref="CR15:CR16"/>
    <mergeCell ref="DS15:DS16"/>
    <mergeCell ref="DU15:DU16"/>
    <mergeCell ref="CW15:CW16"/>
    <mergeCell ref="CX15:CX16"/>
    <mergeCell ref="CY15:CY16"/>
    <mergeCell ref="DM15:DM16"/>
    <mergeCell ref="DN15:DN16"/>
    <mergeCell ref="DA15:DA16"/>
    <mergeCell ref="DB15:DB16"/>
    <mergeCell ref="DC15:DC16"/>
    <mergeCell ref="DD15:DD16"/>
    <mergeCell ref="DF15:DF16"/>
    <mergeCell ref="DJ15:DJ16"/>
    <mergeCell ref="DO15:DO16"/>
    <mergeCell ref="DT15:DT16"/>
    <mergeCell ref="CC14:CG14"/>
    <mergeCell ref="BN13:BW13"/>
    <mergeCell ref="BX13:CB13"/>
    <mergeCell ref="AJ12:BM12"/>
    <mergeCell ref="AC13:AE14"/>
    <mergeCell ref="BD13:BM14"/>
    <mergeCell ref="N15:N16"/>
    <mergeCell ref="DB13:DF13"/>
    <mergeCell ref="DG13:DK13"/>
    <mergeCell ref="DL13:DP13"/>
    <mergeCell ref="CC13:CG13"/>
    <mergeCell ref="S15:S16"/>
    <mergeCell ref="T15:T16"/>
    <mergeCell ref="DQ14:DU14"/>
    <mergeCell ref="DB14:DF14"/>
    <mergeCell ref="DG14:DK14"/>
    <mergeCell ref="A3:DV3"/>
    <mergeCell ref="AH17:AI17"/>
    <mergeCell ref="A12:A16"/>
    <mergeCell ref="B12:B16"/>
    <mergeCell ref="C12:AE12"/>
    <mergeCell ref="AF12:AF16"/>
    <mergeCell ref="K15:K16"/>
    <mergeCell ref="L15:L16"/>
    <mergeCell ref="C15:C16"/>
    <mergeCell ref="D15:D16"/>
    <mergeCell ref="E15:E16"/>
    <mergeCell ref="M15:M16"/>
    <mergeCell ref="U15:U16"/>
    <mergeCell ref="V15:V16"/>
    <mergeCell ref="W15:W16"/>
    <mergeCell ref="X15:X16"/>
    <mergeCell ref="Y15:Y16"/>
    <mergeCell ref="AL15:AM15"/>
    <mergeCell ref="AN15:AO15"/>
    <mergeCell ref="Q15:Q16"/>
    <mergeCell ref="R15:R16"/>
    <mergeCell ref="DS1:DV1"/>
    <mergeCell ref="Z15:Z16"/>
    <mergeCell ref="AA15:AA16"/>
    <mergeCell ref="AB15:AB16"/>
    <mergeCell ref="AC15:AC16"/>
    <mergeCell ref="AD15:AD16"/>
    <mergeCell ref="AH15:AH16"/>
    <mergeCell ref="AI15:AI16"/>
    <mergeCell ref="AE15:AE16"/>
    <mergeCell ref="CR14:CV14"/>
    <mergeCell ref="CR13:CV13"/>
    <mergeCell ref="CW13:DA13"/>
    <mergeCell ref="AR15:AS15"/>
    <mergeCell ref="CR12:DF12"/>
    <mergeCell ref="A5:DV5"/>
    <mergeCell ref="DG12:DU12"/>
    <mergeCell ref="DV12:DV16"/>
    <mergeCell ref="F15:F16"/>
    <mergeCell ref="G15:G16"/>
    <mergeCell ref="H15:H16"/>
    <mergeCell ref="I15:I16"/>
    <mergeCell ref="J15:J16"/>
    <mergeCell ref="O15:O16"/>
    <mergeCell ref="P15:P16"/>
  </mergeCells>
  <pageMargins left="0.11811023622047245" right="0.11811023622047245" top="0.31496062992125984" bottom="0" header="0.19685039370078741" footer="0.19685039370078741"/>
  <pageSetup paperSize="9" scale="45" orientation="landscape" r:id="rId1"/>
  <rowBreaks count="1" manualBreakCount="1">
    <brk id="64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V19"/>
  <sheetViews>
    <sheetView workbookViewId="0"/>
  </sheetViews>
  <sheetFormatPr defaultRowHeight="13.15" customHeight="1"/>
  <cols>
    <col min="1" max="1" width="24.7109375" customWidth="1"/>
    <col min="2" max="2" width="8.7109375" customWidth="1"/>
    <col min="3" max="4" width="16.7109375" customWidth="1"/>
    <col min="5" max="6" width="8.7109375" customWidth="1"/>
    <col min="7" max="7" width="16.7109375" customWidth="1"/>
    <col min="8" max="8" width="8.7109375" customWidth="1"/>
    <col min="9" max="9" width="8" hidden="1"/>
    <col min="10" max="99" width="18.28515625" customWidth="1"/>
    <col min="100" max="100" width="24.7109375" customWidth="1"/>
  </cols>
  <sheetData>
    <row r="1" spans="1:100" ht="15">
      <c r="T1" s="1"/>
      <c r="U1" s="1"/>
      <c r="V1" s="1"/>
      <c r="W1" s="1"/>
      <c r="X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BM1" s="27"/>
      <c r="BN1" s="27"/>
      <c r="BO1" s="27"/>
      <c r="BP1" s="27"/>
      <c r="BQ1" s="27"/>
      <c r="CR1" s="27"/>
      <c r="CS1" s="27"/>
      <c r="CT1" s="27"/>
      <c r="CU1" s="27"/>
      <c r="CV1" s="27"/>
    </row>
    <row r="2" spans="1:100" ht="15">
      <c r="T2" s="1"/>
      <c r="U2" s="1"/>
      <c r="V2" s="1"/>
      <c r="W2" s="1"/>
      <c r="X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BM2" s="27"/>
      <c r="BN2" s="27"/>
      <c r="BO2" s="27"/>
      <c r="BP2" s="27"/>
      <c r="BQ2" s="27"/>
      <c r="CR2" s="27"/>
      <c r="CS2" s="27"/>
      <c r="CT2" s="27"/>
      <c r="CU2" s="27"/>
      <c r="CV2" s="27"/>
    </row>
    <row r="3" spans="1:100" ht="15">
      <c r="A3" s="3"/>
    </row>
    <row r="4" spans="1:100" ht="24.95" customHeight="1">
      <c r="A4" s="38" t="s">
        <v>144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</row>
    <row r="5" spans="1:100" ht="15"/>
    <row r="6" spans="1:100" ht="15">
      <c r="A6" s="37" t="s">
        <v>44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</row>
    <row r="7" spans="1:100" ht="15"/>
    <row r="8" spans="1:100" ht="15">
      <c r="A8" s="4"/>
      <c r="C8" s="5"/>
      <c r="D8" s="5"/>
      <c r="E8" s="5"/>
      <c r="F8" s="5"/>
      <c r="H8" s="5"/>
      <c r="I8" s="5"/>
    </row>
    <row r="9" spans="1:100" ht="15">
      <c r="A9" s="4" t="s">
        <v>45</v>
      </c>
      <c r="C9" s="4"/>
    </row>
    <row r="10" spans="1:100" ht="15"/>
    <row r="11" spans="1:100" ht="15">
      <c r="A11" s="32" t="s">
        <v>1</v>
      </c>
      <c r="B11" s="32" t="s">
        <v>2</v>
      </c>
      <c r="C11" s="32" t="s">
        <v>3</v>
      </c>
      <c r="D11" s="33"/>
      <c r="E11" s="33"/>
      <c r="F11" s="33"/>
      <c r="G11" s="34"/>
      <c r="H11" s="32" t="s">
        <v>5</v>
      </c>
      <c r="I11" s="34"/>
      <c r="J11" s="35" t="s">
        <v>6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46"/>
      <c r="AN11" s="35" t="s">
        <v>7</v>
      </c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46"/>
      <c r="BR11" s="35" t="s">
        <v>8</v>
      </c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5" t="s">
        <v>9</v>
      </c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28" t="s">
        <v>10</v>
      </c>
    </row>
    <row r="12" spans="1:100" ht="15">
      <c r="A12" s="29"/>
      <c r="B12" s="29"/>
      <c r="C12" s="29"/>
      <c r="D12" s="30"/>
      <c r="E12" s="30"/>
      <c r="F12" s="30"/>
      <c r="G12" s="31"/>
      <c r="H12" s="29"/>
      <c r="I12" s="31"/>
      <c r="J12" s="29" t="s">
        <v>13</v>
      </c>
      <c r="K12" s="30"/>
      <c r="L12" s="30"/>
      <c r="M12" s="30"/>
      <c r="N12" s="30"/>
      <c r="O12" s="30"/>
      <c r="P12" s="30"/>
      <c r="Q12" s="30"/>
      <c r="R12" s="30"/>
      <c r="S12" s="31"/>
      <c r="T12" s="32" t="s">
        <v>14</v>
      </c>
      <c r="U12" s="33"/>
      <c r="V12" s="33"/>
      <c r="W12" s="33"/>
      <c r="X12" s="34"/>
      <c r="Y12" s="32" t="s">
        <v>15</v>
      </c>
      <c r="Z12" s="33"/>
      <c r="AA12" s="33"/>
      <c r="AB12" s="33"/>
      <c r="AC12" s="34"/>
      <c r="AD12" s="32" t="s">
        <v>16</v>
      </c>
      <c r="AE12" s="33"/>
      <c r="AF12" s="33"/>
      <c r="AG12" s="33"/>
      <c r="AH12" s="33"/>
      <c r="AI12" s="33"/>
      <c r="AJ12" s="33"/>
      <c r="AK12" s="33"/>
      <c r="AL12" s="33"/>
      <c r="AM12" s="34"/>
      <c r="AN12" s="29" t="s">
        <v>13</v>
      </c>
      <c r="AO12" s="30"/>
      <c r="AP12" s="30"/>
      <c r="AQ12" s="30"/>
      <c r="AR12" s="30"/>
      <c r="AS12" s="30"/>
      <c r="AT12" s="30"/>
      <c r="AU12" s="30"/>
      <c r="AV12" s="30"/>
      <c r="AW12" s="31"/>
      <c r="AX12" s="32" t="s">
        <v>14</v>
      </c>
      <c r="AY12" s="33"/>
      <c r="AZ12" s="33"/>
      <c r="BA12" s="33"/>
      <c r="BB12" s="34"/>
      <c r="BC12" s="32" t="s">
        <v>15</v>
      </c>
      <c r="BD12" s="33"/>
      <c r="BE12" s="33"/>
      <c r="BF12" s="33"/>
      <c r="BG12" s="34"/>
      <c r="BH12" s="32" t="s">
        <v>16</v>
      </c>
      <c r="BI12" s="33"/>
      <c r="BJ12" s="33"/>
      <c r="BK12" s="33"/>
      <c r="BL12" s="33"/>
      <c r="BM12" s="33"/>
      <c r="BN12" s="33"/>
      <c r="BO12" s="33"/>
      <c r="BP12" s="33"/>
      <c r="BQ12" s="34"/>
      <c r="BR12" s="32" t="s">
        <v>13</v>
      </c>
      <c r="BS12" s="33"/>
      <c r="BT12" s="33"/>
      <c r="BU12" s="33"/>
      <c r="BV12" s="34"/>
      <c r="BW12" s="32" t="s">
        <v>14</v>
      </c>
      <c r="BX12" s="33"/>
      <c r="BY12" s="33"/>
      <c r="BZ12" s="33"/>
      <c r="CA12" s="34"/>
      <c r="CB12" s="32" t="s">
        <v>15</v>
      </c>
      <c r="CC12" s="33"/>
      <c r="CD12" s="33"/>
      <c r="CE12" s="33"/>
      <c r="CF12" s="34"/>
      <c r="CG12" s="32" t="s">
        <v>13</v>
      </c>
      <c r="CH12" s="33"/>
      <c r="CI12" s="33"/>
      <c r="CJ12" s="33"/>
      <c r="CK12" s="34"/>
      <c r="CL12" s="32" t="s">
        <v>14</v>
      </c>
      <c r="CM12" s="33"/>
      <c r="CN12" s="33"/>
      <c r="CO12" s="33"/>
      <c r="CP12" s="34"/>
      <c r="CQ12" s="32" t="s">
        <v>15</v>
      </c>
      <c r="CR12" s="33"/>
      <c r="CS12" s="33"/>
      <c r="CT12" s="33"/>
      <c r="CU12" s="33"/>
      <c r="CV12" s="28"/>
    </row>
    <row r="13" spans="1:100" ht="15">
      <c r="A13" s="29"/>
      <c r="B13" s="29"/>
      <c r="C13" s="39"/>
      <c r="D13" s="43"/>
      <c r="E13" s="43"/>
      <c r="F13" s="43"/>
      <c r="G13" s="44"/>
      <c r="H13" s="39"/>
      <c r="I13" s="44"/>
      <c r="J13" s="39" t="s">
        <v>36</v>
      </c>
      <c r="K13" s="43"/>
      <c r="L13" s="43"/>
      <c r="M13" s="43"/>
      <c r="N13" s="43"/>
      <c r="O13" s="43"/>
      <c r="P13" s="43"/>
      <c r="Q13" s="43"/>
      <c r="R13" s="43"/>
      <c r="S13" s="44"/>
      <c r="T13" s="29" t="s">
        <v>37</v>
      </c>
      <c r="U13" s="30"/>
      <c r="V13" s="30"/>
      <c r="W13" s="30"/>
      <c r="X13" s="31"/>
      <c r="Y13" s="29" t="s">
        <v>38</v>
      </c>
      <c r="Z13" s="30"/>
      <c r="AA13" s="30"/>
      <c r="AB13" s="30"/>
      <c r="AC13" s="31"/>
      <c r="AD13" s="39"/>
      <c r="AE13" s="43"/>
      <c r="AF13" s="43"/>
      <c r="AG13" s="43"/>
      <c r="AH13" s="43"/>
      <c r="AI13" s="43"/>
      <c r="AJ13" s="43"/>
      <c r="AK13" s="43"/>
      <c r="AL13" s="43"/>
      <c r="AM13" s="44"/>
      <c r="AN13" s="39" t="s">
        <v>36</v>
      </c>
      <c r="AO13" s="43"/>
      <c r="AP13" s="43"/>
      <c r="AQ13" s="43"/>
      <c r="AR13" s="43"/>
      <c r="AS13" s="43"/>
      <c r="AT13" s="43"/>
      <c r="AU13" s="43"/>
      <c r="AV13" s="43"/>
      <c r="AW13" s="44"/>
      <c r="AX13" s="29" t="s">
        <v>37</v>
      </c>
      <c r="AY13" s="30"/>
      <c r="AZ13" s="30"/>
      <c r="BA13" s="30"/>
      <c r="BB13" s="31"/>
      <c r="BC13" s="29" t="s">
        <v>38</v>
      </c>
      <c r="BD13" s="30"/>
      <c r="BE13" s="30"/>
      <c r="BF13" s="30"/>
      <c r="BG13" s="31"/>
      <c r="BH13" s="39"/>
      <c r="BI13" s="43"/>
      <c r="BJ13" s="43"/>
      <c r="BK13" s="43"/>
      <c r="BL13" s="43"/>
      <c r="BM13" s="43"/>
      <c r="BN13" s="43"/>
      <c r="BO13" s="43"/>
      <c r="BP13" s="43"/>
      <c r="BQ13" s="44"/>
      <c r="BR13" s="29" t="s">
        <v>36</v>
      </c>
      <c r="BS13" s="30"/>
      <c r="BT13" s="30"/>
      <c r="BU13" s="30"/>
      <c r="BV13" s="31"/>
      <c r="BW13" s="29" t="s">
        <v>37</v>
      </c>
      <c r="BX13" s="30"/>
      <c r="BY13" s="30"/>
      <c r="BZ13" s="30"/>
      <c r="CA13" s="31"/>
      <c r="CB13" s="29" t="s">
        <v>38</v>
      </c>
      <c r="CC13" s="30"/>
      <c r="CD13" s="30"/>
      <c r="CE13" s="30"/>
      <c r="CF13" s="31"/>
      <c r="CG13" s="29" t="s">
        <v>36</v>
      </c>
      <c r="CH13" s="30"/>
      <c r="CI13" s="30"/>
      <c r="CJ13" s="30"/>
      <c r="CK13" s="31"/>
      <c r="CL13" s="29" t="s">
        <v>37</v>
      </c>
      <c r="CM13" s="30"/>
      <c r="CN13" s="30"/>
      <c r="CO13" s="30"/>
      <c r="CP13" s="31"/>
      <c r="CQ13" s="29" t="s">
        <v>38</v>
      </c>
      <c r="CR13" s="30"/>
      <c r="CS13" s="30"/>
      <c r="CT13" s="30"/>
      <c r="CU13" s="30"/>
      <c r="CV13" s="28"/>
    </row>
    <row r="14" spans="1:100" ht="34.9" customHeight="1">
      <c r="A14" s="29"/>
      <c r="B14" s="29"/>
      <c r="C14" s="28" t="s">
        <v>18</v>
      </c>
      <c r="D14" s="28" t="s">
        <v>19</v>
      </c>
      <c r="E14" s="28" t="s">
        <v>20</v>
      </c>
      <c r="F14" s="28" t="s">
        <v>21</v>
      </c>
      <c r="G14" s="28" t="s">
        <v>145</v>
      </c>
      <c r="H14" s="40" t="s">
        <v>23</v>
      </c>
      <c r="I14" s="40" t="s">
        <v>24</v>
      </c>
      <c r="J14" s="35" t="s">
        <v>25</v>
      </c>
      <c r="K14" s="46"/>
      <c r="L14" s="35" t="s">
        <v>26</v>
      </c>
      <c r="M14" s="46"/>
      <c r="N14" s="35" t="s">
        <v>27</v>
      </c>
      <c r="O14" s="46"/>
      <c r="P14" s="35" t="s">
        <v>28</v>
      </c>
      <c r="Q14" s="46"/>
      <c r="R14" s="35" t="s">
        <v>29</v>
      </c>
      <c r="S14" s="46"/>
      <c r="T14" s="28" t="s">
        <v>25</v>
      </c>
      <c r="U14" s="28" t="s">
        <v>26</v>
      </c>
      <c r="V14" s="28" t="s">
        <v>31</v>
      </c>
      <c r="W14" s="28" t="s">
        <v>28</v>
      </c>
      <c r="X14" s="28" t="s">
        <v>29</v>
      </c>
      <c r="Y14" s="28" t="s">
        <v>25</v>
      </c>
      <c r="Z14" s="28" t="s">
        <v>26</v>
      </c>
      <c r="AA14" s="28" t="s">
        <v>31</v>
      </c>
      <c r="AB14" s="28" t="s">
        <v>28</v>
      </c>
      <c r="AC14" s="28" t="s">
        <v>29</v>
      </c>
      <c r="AD14" s="28" t="s">
        <v>25</v>
      </c>
      <c r="AE14" s="28" t="s">
        <v>39</v>
      </c>
      <c r="AF14" s="28"/>
      <c r="AG14" s="28"/>
      <c r="AH14" s="28"/>
      <c r="AI14" s="28" t="s">
        <v>25</v>
      </c>
      <c r="AJ14" s="28" t="s">
        <v>40</v>
      </c>
      <c r="AK14" s="28"/>
      <c r="AL14" s="28"/>
      <c r="AM14" s="28"/>
      <c r="AN14" s="35" t="s">
        <v>25</v>
      </c>
      <c r="AO14" s="46"/>
      <c r="AP14" s="35" t="s">
        <v>32</v>
      </c>
      <c r="AQ14" s="46"/>
      <c r="AR14" s="35" t="s">
        <v>31</v>
      </c>
      <c r="AS14" s="46"/>
      <c r="AT14" s="35" t="s">
        <v>28</v>
      </c>
      <c r="AU14" s="46"/>
      <c r="AV14" s="35" t="s">
        <v>29</v>
      </c>
      <c r="AW14" s="46"/>
      <c r="AX14" s="28" t="s">
        <v>25</v>
      </c>
      <c r="AY14" s="28" t="s">
        <v>26</v>
      </c>
      <c r="AZ14" s="28" t="s">
        <v>31</v>
      </c>
      <c r="BA14" s="28" t="s">
        <v>28</v>
      </c>
      <c r="BB14" s="28" t="s">
        <v>29</v>
      </c>
      <c r="BC14" s="28" t="s">
        <v>25</v>
      </c>
      <c r="BD14" s="28" t="s">
        <v>26</v>
      </c>
      <c r="BE14" s="28" t="s">
        <v>31</v>
      </c>
      <c r="BF14" s="28" t="s">
        <v>28</v>
      </c>
      <c r="BG14" s="28" t="s">
        <v>146</v>
      </c>
      <c r="BH14" s="28" t="s">
        <v>25</v>
      </c>
      <c r="BI14" s="28" t="s">
        <v>39</v>
      </c>
      <c r="BJ14" s="28"/>
      <c r="BK14" s="28"/>
      <c r="BL14" s="28"/>
      <c r="BM14" s="28" t="s">
        <v>25</v>
      </c>
      <c r="BN14" s="28" t="s">
        <v>40</v>
      </c>
      <c r="BO14" s="28"/>
      <c r="BP14" s="28"/>
      <c r="BQ14" s="28"/>
      <c r="BR14" s="28" t="s">
        <v>25</v>
      </c>
      <c r="BS14" s="28" t="s">
        <v>26</v>
      </c>
      <c r="BT14" s="28" t="s">
        <v>31</v>
      </c>
      <c r="BU14" s="28" t="s">
        <v>28</v>
      </c>
      <c r="BV14" s="28" t="s">
        <v>29</v>
      </c>
      <c r="BW14" s="28" t="s">
        <v>25</v>
      </c>
      <c r="BX14" s="28" t="s">
        <v>26</v>
      </c>
      <c r="BY14" s="28" t="s">
        <v>31</v>
      </c>
      <c r="BZ14" s="28" t="s">
        <v>28</v>
      </c>
      <c r="CA14" s="28" t="s">
        <v>29</v>
      </c>
      <c r="CB14" s="28" t="s">
        <v>25</v>
      </c>
      <c r="CC14" s="28" t="s">
        <v>26</v>
      </c>
      <c r="CD14" s="28" t="s">
        <v>31</v>
      </c>
      <c r="CE14" s="28" t="s">
        <v>28</v>
      </c>
      <c r="CF14" s="28" t="s">
        <v>29</v>
      </c>
      <c r="CG14" s="28" t="s">
        <v>25</v>
      </c>
      <c r="CH14" s="28" t="s">
        <v>26</v>
      </c>
      <c r="CI14" s="28" t="s">
        <v>31</v>
      </c>
      <c r="CJ14" s="28" t="s">
        <v>28</v>
      </c>
      <c r="CK14" s="28" t="s">
        <v>29</v>
      </c>
      <c r="CL14" s="28" t="s">
        <v>25</v>
      </c>
      <c r="CM14" s="28" t="s">
        <v>26</v>
      </c>
      <c r="CN14" s="28" t="s">
        <v>31</v>
      </c>
      <c r="CO14" s="28" t="s">
        <v>28</v>
      </c>
      <c r="CP14" s="28" t="s">
        <v>29</v>
      </c>
      <c r="CQ14" s="28" t="s">
        <v>25</v>
      </c>
      <c r="CR14" s="28" t="s">
        <v>26</v>
      </c>
      <c r="CS14" s="28" t="s">
        <v>31</v>
      </c>
      <c r="CT14" s="28" t="s">
        <v>28</v>
      </c>
      <c r="CU14" s="35" t="s">
        <v>29</v>
      </c>
      <c r="CV14" s="28"/>
    </row>
    <row r="15" spans="1:100" ht="44.45" customHeight="1">
      <c r="A15" s="39"/>
      <c r="B15" s="39"/>
      <c r="C15" s="28"/>
      <c r="D15" s="28"/>
      <c r="E15" s="28"/>
      <c r="F15" s="28"/>
      <c r="G15" s="28"/>
      <c r="H15" s="42"/>
      <c r="I15" s="42"/>
      <c r="J15" s="6" t="s">
        <v>33</v>
      </c>
      <c r="K15" s="6" t="s">
        <v>34</v>
      </c>
      <c r="L15" s="6" t="s">
        <v>33</v>
      </c>
      <c r="M15" s="6" t="s">
        <v>34</v>
      </c>
      <c r="N15" s="6" t="s">
        <v>33</v>
      </c>
      <c r="O15" s="6" t="s">
        <v>34</v>
      </c>
      <c r="P15" s="6" t="s">
        <v>33</v>
      </c>
      <c r="Q15" s="6" t="s">
        <v>34</v>
      </c>
      <c r="R15" s="6" t="s">
        <v>33</v>
      </c>
      <c r="S15" s="6" t="s">
        <v>34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6" t="s">
        <v>147</v>
      </c>
      <c r="AF15" s="6" t="s">
        <v>30</v>
      </c>
      <c r="AG15" s="7" t="s">
        <v>28</v>
      </c>
      <c r="AH15" s="6" t="s">
        <v>29</v>
      </c>
      <c r="AI15" s="28"/>
      <c r="AJ15" s="6" t="s">
        <v>26</v>
      </c>
      <c r="AK15" s="6" t="s">
        <v>31</v>
      </c>
      <c r="AL15" s="7" t="s">
        <v>28</v>
      </c>
      <c r="AM15" s="6" t="s">
        <v>29</v>
      </c>
      <c r="AN15" s="6" t="s">
        <v>33</v>
      </c>
      <c r="AO15" s="6" t="s">
        <v>34</v>
      </c>
      <c r="AP15" s="6" t="s">
        <v>33</v>
      </c>
      <c r="AQ15" s="6" t="s">
        <v>34</v>
      </c>
      <c r="AR15" s="6" t="s">
        <v>33</v>
      </c>
      <c r="AS15" s="6" t="s">
        <v>34</v>
      </c>
      <c r="AT15" s="6" t="s">
        <v>33</v>
      </c>
      <c r="AU15" s="6" t="s">
        <v>34</v>
      </c>
      <c r="AV15" s="6" t="s">
        <v>33</v>
      </c>
      <c r="AW15" s="6" t="s">
        <v>34</v>
      </c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6" t="s">
        <v>26</v>
      </c>
      <c r="BJ15" s="6" t="s">
        <v>31</v>
      </c>
      <c r="BK15" s="6" t="s">
        <v>28</v>
      </c>
      <c r="BL15" s="6" t="s">
        <v>29</v>
      </c>
      <c r="BM15" s="28"/>
      <c r="BN15" s="6" t="s">
        <v>26</v>
      </c>
      <c r="BO15" s="6" t="s">
        <v>31</v>
      </c>
      <c r="BP15" s="6" t="s">
        <v>28</v>
      </c>
      <c r="BQ15" s="6" t="s">
        <v>29</v>
      </c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35"/>
      <c r="CV15" s="28"/>
    </row>
    <row r="16" spans="1:100" ht="1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35">
        <v>8</v>
      </c>
      <c r="I16" s="46"/>
      <c r="J16" s="6">
        <v>9</v>
      </c>
      <c r="K16" s="6">
        <v>10</v>
      </c>
      <c r="L16" s="6">
        <v>11</v>
      </c>
      <c r="M16" s="6">
        <v>12</v>
      </c>
      <c r="N16" s="6">
        <v>13</v>
      </c>
      <c r="O16" s="6">
        <v>14</v>
      </c>
      <c r="P16" s="6">
        <v>15</v>
      </c>
      <c r="Q16" s="6">
        <v>16</v>
      </c>
      <c r="R16" s="6">
        <v>17</v>
      </c>
      <c r="S16" s="6">
        <v>18</v>
      </c>
      <c r="T16" s="6">
        <v>19</v>
      </c>
      <c r="U16" s="6">
        <v>20</v>
      </c>
      <c r="V16" s="6">
        <v>21</v>
      </c>
      <c r="W16" s="6">
        <v>22</v>
      </c>
      <c r="X16" s="6">
        <v>23</v>
      </c>
      <c r="Y16" s="6">
        <v>24</v>
      </c>
      <c r="Z16" s="6">
        <v>25</v>
      </c>
      <c r="AA16" s="6">
        <v>26</v>
      </c>
      <c r="AB16" s="6">
        <v>27</v>
      </c>
      <c r="AC16" s="6">
        <v>28</v>
      </c>
      <c r="AD16" s="6">
        <v>29</v>
      </c>
      <c r="AE16" s="6">
        <v>30</v>
      </c>
      <c r="AF16" s="6">
        <v>31</v>
      </c>
      <c r="AG16" s="6">
        <v>32</v>
      </c>
      <c r="AH16" s="6">
        <v>33</v>
      </c>
      <c r="AI16" s="6">
        <v>34</v>
      </c>
      <c r="AJ16" s="6">
        <v>35</v>
      </c>
      <c r="AK16" s="6">
        <v>36</v>
      </c>
      <c r="AL16" s="6">
        <v>37</v>
      </c>
      <c r="AM16" s="6">
        <v>38</v>
      </c>
      <c r="AN16" s="6">
        <v>39</v>
      </c>
      <c r="AO16" s="6">
        <v>40</v>
      </c>
      <c r="AP16" s="6">
        <v>41</v>
      </c>
      <c r="AQ16" s="6">
        <v>42</v>
      </c>
      <c r="AR16" s="6">
        <v>43</v>
      </c>
      <c r="AS16" s="6">
        <v>44</v>
      </c>
      <c r="AT16" s="6">
        <v>45</v>
      </c>
      <c r="AU16" s="6">
        <v>46</v>
      </c>
      <c r="AV16" s="6">
        <v>47</v>
      </c>
      <c r="AW16" s="6">
        <v>48</v>
      </c>
      <c r="AX16" s="6">
        <v>49</v>
      </c>
      <c r="AY16" s="6">
        <v>50</v>
      </c>
      <c r="AZ16" s="6">
        <v>51</v>
      </c>
      <c r="BA16" s="6">
        <v>52</v>
      </c>
      <c r="BB16" s="6">
        <v>53</v>
      </c>
      <c r="BC16" s="6">
        <v>54</v>
      </c>
      <c r="BD16" s="6">
        <v>55</v>
      </c>
      <c r="BE16" s="6">
        <v>56</v>
      </c>
      <c r="BF16" s="6">
        <v>57</v>
      </c>
      <c r="BG16" s="6">
        <v>58</v>
      </c>
      <c r="BH16" s="6">
        <v>59</v>
      </c>
      <c r="BI16" s="6">
        <v>60</v>
      </c>
      <c r="BJ16" s="6">
        <v>61</v>
      </c>
      <c r="BK16" s="6">
        <v>62</v>
      </c>
      <c r="BL16" s="6">
        <v>63</v>
      </c>
      <c r="BM16" s="6">
        <v>64</v>
      </c>
      <c r="BN16" s="6">
        <v>65</v>
      </c>
      <c r="BO16" s="6">
        <v>66</v>
      </c>
      <c r="BP16" s="6">
        <v>67</v>
      </c>
      <c r="BQ16" s="6">
        <v>68</v>
      </c>
      <c r="BR16" s="6">
        <v>69</v>
      </c>
      <c r="BS16" s="6">
        <v>70</v>
      </c>
      <c r="BT16" s="6">
        <v>71</v>
      </c>
      <c r="BU16" s="6">
        <v>72</v>
      </c>
      <c r="BV16" s="6">
        <v>73</v>
      </c>
      <c r="BW16" s="6">
        <v>74</v>
      </c>
      <c r="BX16" s="6">
        <v>75</v>
      </c>
      <c r="BY16" s="6">
        <v>76</v>
      </c>
      <c r="BZ16" s="6">
        <v>77</v>
      </c>
      <c r="CA16" s="6">
        <v>78</v>
      </c>
      <c r="CB16" s="6">
        <v>79</v>
      </c>
      <c r="CC16" s="6">
        <v>80</v>
      </c>
      <c r="CD16" s="6">
        <v>81</v>
      </c>
      <c r="CE16" s="6">
        <v>82</v>
      </c>
      <c r="CF16" s="6">
        <v>83</v>
      </c>
      <c r="CG16" s="6">
        <v>84</v>
      </c>
      <c r="CH16" s="6">
        <v>85</v>
      </c>
      <c r="CI16" s="6">
        <v>86</v>
      </c>
      <c r="CJ16" s="6">
        <v>87</v>
      </c>
      <c r="CK16" s="6">
        <v>88</v>
      </c>
      <c r="CL16" s="6">
        <v>89</v>
      </c>
      <c r="CM16" s="6">
        <v>90</v>
      </c>
      <c r="CN16" s="6">
        <v>91</v>
      </c>
      <c r="CO16" s="6">
        <v>92</v>
      </c>
      <c r="CP16" s="6">
        <v>93</v>
      </c>
      <c r="CQ16" s="6">
        <v>94</v>
      </c>
      <c r="CR16" s="6">
        <v>95</v>
      </c>
      <c r="CS16" s="6">
        <v>96</v>
      </c>
      <c r="CT16" s="6">
        <v>97</v>
      </c>
      <c r="CU16" s="6">
        <v>98</v>
      </c>
      <c r="CV16" s="6">
        <v>99</v>
      </c>
    </row>
    <row r="17" spans="1:100" ht="111.4" customHeight="1">
      <c r="A17" s="8" t="s">
        <v>66</v>
      </c>
      <c r="B17" s="9" t="s">
        <v>67</v>
      </c>
      <c r="C17" s="9" t="s">
        <v>72</v>
      </c>
      <c r="D17" s="9" t="s">
        <v>73</v>
      </c>
      <c r="E17" s="9" t="s">
        <v>74</v>
      </c>
      <c r="F17" s="9" t="s">
        <v>65</v>
      </c>
      <c r="G17" s="9" t="s">
        <v>148</v>
      </c>
      <c r="H17" s="9" t="s">
        <v>76</v>
      </c>
      <c r="I17" s="9" t="s">
        <v>77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8"/>
    </row>
    <row r="18" spans="1:100" ht="89.1" customHeight="1">
      <c r="A18" s="8" t="s">
        <v>66</v>
      </c>
      <c r="B18" s="9" t="s">
        <v>67</v>
      </c>
      <c r="C18" s="9" t="s">
        <v>68</v>
      </c>
      <c r="D18" s="9" t="s">
        <v>69</v>
      </c>
      <c r="E18" s="9" t="s">
        <v>70</v>
      </c>
      <c r="F18" s="9" t="s">
        <v>71</v>
      </c>
      <c r="G18" s="9" t="s">
        <v>17</v>
      </c>
      <c r="H18" s="9" t="s">
        <v>76</v>
      </c>
      <c r="I18" s="9" t="s">
        <v>77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8"/>
    </row>
    <row r="19" spans="1:100" ht="15"/>
  </sheetData>
  <mergeCells count="117">
    <mergeCell ref="BT14:BT15"/>
    <mergeCell ref="CR2:CV2"/>
    <mergeCell ref="BM2:BQ2"/>
    <mergeCell ref="A4:CV4"/>
    <mergeCell ref="A6:CV6"/>
    <mergeCell ref="CK14:CK15"/>
    <mergeCell ref="CL14:CL15"/>
    <mergeCell ref="CA14:CA15"/>
    <mergeCell ref="CB14:CB15"/>
    <mergeCell ref="CN14:CN15"/>
    <mergeCell ref="CP14:CP15"/>
    <mergeCell ref="CQ14:CQ15"/>
    <mergeCell ref="CC14:CC15"/>
    <mergeCell ref="CD14:CD15"/>
    <mergeCell ref="CF14:CF15"/>
    <mergeCell ref="CG14:CG15"/>
    <mergeCell ref="CH14:CH15"/>
    <mergeCell ref="CM14:CM15"/>
    <mergeCell ref="CI14:CI15"/>
    <mergeCell ref="CR14:CR15"/>
    <mergeCell ref="CS14:CS15"/>
    <mergeCell ref="CU14:CU15"/>
    <mergeCell ref="BB14:BB15"/>
    <mergeCell ref="BD14:BD15"/>
    <mergeCell ref="AN14:AO14"/>
    <mergeCell ref="AP14:AQ14"/>
    <mergeCell ref="AR14:AS14"/>
    <mergeCell ref="AV14:AW14"/>
    <mergeCell ref="AX14:AX15"/>
    <mergeCell ref="BS14:BS15"/>
    <mergeCell ref="E14:E15"/>
    <mergeCell ref="F14:F15"/>
    <mergeCell ref="G14:G15"/>
    <mergeCell ref="H14:H15"/>
    <mergeCell ref="AC14:AC15"/>
    <mergeCell ref="T14:T15"/>
    <mergeCell ref="U14:U15"/>
    <mergeCell ref="V14:V15"/>
    <mergeCell ref="X14:X15"/>
    <mergeCell ref="J14:K14"/>
    <mergeCell ref="L14:M14"/>
    <mergeCell ref="N14:O14"/>
    <mergeCell ref="R14:S14"/>
    <mergeCell ref="BN14:BQ14"/>
    <mergeCell ref="BR14:BR15"/>
    <mergeCell ref="H16:I16"/>
    <mergeCell ref="J11:AM11"/>
    <mergeCell ref="AN11:BQ11"/>
    <mergeCell ref="BR11:CF11"/>
    <mergeCell ref="BW12:CA12"/>
    <mergeCell ref="CB12:CF12"/>
    <mergeCell ref="BW13:CA13"/>
    <mergeCell ref="CB13:CF13"/>
    <mergeCell ref="AD14:AD15"/>
    <mergeCell ref="J12:S12"/>
    <mergeCell ref="T12:X12"/>
    <mergeCell ref="Y12:AC12"/>
    <mergeCell ref="AD12:AM13"/>
    <mergeCell ref="AN12:AW12"/>
    <mergeCell ref="AX12:BB12"/>
    <mergeCell ref="P14:Q14"/>
    <mergeCell ref="W14:W15"/>
    <mergeCell ref="AB14:AB15"/>
    <mergeCell ref="AT14:AU14"/>
    <mergeCell ref="BA14:BA15"/>
    <mergeCell ref="BF14:BF15"/>
    <mergeCell ref="BU14:BU15"/>
    <mergeCell ref="BZ14:BZ15"/>
    <mergeCell ref="AE14:AH14"/>
    <mergeCell ref="CT14:CT15"/>
    <mergeCell ref="CL12:CP12"/>
    <mergeCell ref="CQ12:CU12"/>
    <mergeCell ref="J13:S13"/>
    <mergeCell ref="T13:X13"/>
    <mergeCell ref="Y13:AC13"/>
    <mergeCell ref="AN13:AW13"/>
    <mergeCell ref="AX13:BB13"/>
    <mergeCell ref="BC13:BG13"/>
    <mergeCell ref="BR13:BV13"/>
    <mergeCell ref="CG13:CK13"/>
    <mergeCell ref="CL13:CP13"/>
    <mergeCell ref="CQ13:CU13"/>
    <mergeCell ref="BH12:BQ13"/>
    <mergeCell ref="CE14:CE15"/>
    <mergeCell ref="AI14:AI15"/>
    <mergeCell ref="AA14:AA15"/>
    <mergeCell ref="AY14:AY15"/>
    <mergeCell ref="AZ14:AZ15"/>
    <mergeCell ref="BC14:BC15"/>
    <mergeCell ref="BV14:BV15"/>
    <mergeCell ref="BW14:BW15"/>
    <mergeCell ref="BE14:BE15"/>
    <mergeCell ref="AJ14:AM14"/>
    <mergeCell ref="BX14:BX15"/>
    <mergeCell ref="BY14:BY15"/>
    <mergeCell ref="BG14:BG15"/>
    <mergeCell ref="BM1:BQ1"/>
    <mergeCell ref="CR1:CV1"/>
    <mergeCell ref="I14:I15"/>
    <mergeCell ref="A11:A15"/>
    <mergeCell ref="B11:B15"/>
    <mergeCell ref="C11:G13"/>
    <mergeCell ref="H11:I13"/>
    <mergeCell ref="C14:C15"/>
    <mergeCell ref="D14:D15"/>
    <mergeCell ref="CG11:CU11"/>
    <mergeCell ref="CV11:CV15"/>
    <mergeCell ref="Y14:Y15"/>
    <mergeCell ref="Z14:Z15"/>
    <mergeCell ref="BC12:BG12"/>
    <mergeCell ref="BR12:BV12"/>
    <mergeCell ref="CG12:CK12"/>
    <mergeCell ref="BH14:BH15"/>
    <mergeCell ref="BI14:BL14"/>
    <mergeCell ref="BM14:BM15"/>
    <mergeCell ref="CJ14:CJ15"/>
    <mergeCell ref="CO14:CO15"/>
  </mergeCells>
  <pageMargins left="0.39370078740157483" right="0.31496062992125984" top="0.70866141732283472" bottom="0.39370078740157483" header="0.19685039370078741" footer="0.19685039370078741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РЕЕСТРОВ РАСХОДНЫХ ОБЯЗАТ</vt:lpstr>
      <vt:lpstr>СВОД РЕЕСТРОВ РАСХОДНЫХ ОБЯЗ(2)</vt:lpstr>
      <vt:lpstr>'СВОД РЕЕСТРОВ РАСХОДНЫХ ОБЯЗАТ'!Область_печати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rep:2.45.0.238</dc:description>
  <cp:lastModifiedBy>User</cp:lastModifiedBy>
  <cp:lastPrinted>2023-05-18T11:42:17Z</cp:lastPrinted>
  <dcterms:created xsi:type="dcterms:W3CDTF">2018-07-04T06:25:42Z</dcterms:created>
  <dcterms:modified xsi:type="dcterms:W3CDTF">2023-05-18T14:18:40Z</dcterms:modified>
</cp:coreProperties>
</file>